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6. jednání - konec května\"/>
    </mc:Choice>
  </mc:AlternateContent>
  <xr:revisionPtr revIDLastSave="0" documentId="8_{C32FD766-C8B8-4A1A-84B8-69FEDA39E9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mpletní vývoj dokumentu" sheetId="2" r:id="rId1"/>
    <sheet name="HB" sheetId="3" r:id="rId2"/>
    <sheet name="LC" sheetId="5" r:id="rId3"/>
    <sheet name="LG" sheetId="6" r:id="rId4"/>
    <sheet name="MŠ" sheetId="7" r:id="rId5"/>
    <sheet name="NS" sheetId="8" r:id="rId6"/>
    <sheet name="PBa" sheetId="9" r:id="rId7"/>
    <sheet name="List2" sheetId="4" r:id="rId8"/>
  </sheets>
  <definedNames>
    <definedName name="_xlnm.Print_Area" localSheetId="0">'Kompletní vývoj dokumentu'!$A$1:$V$33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L19" i="2"/>
  <c r="L20" i="2"/>
  <c r="L15" i="2"/>
  <c r="L24" i="2"/>
  <c r="L17" i="2"/>
  <c r="L22" i="2"/>
  <c r="L23" i="2"/>
  <c r="L14" i="2"/>
  <c r="L18" i="2"/>
  <c r="L12" i="2"/>
  <c r="L25" i="2"/>
  <c r="L21" i="2"/>
  <c r="L16" i="2"/>
  <c r="L26" i="2"/>
  <c r="E27" i="9"/>
  <c r="D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E27" i="8"/>
  <c r="D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E27" i="7"/>
  <c r="D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E27" i="6"/>
  <c r="D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E27" i="5"/>
  <c r="D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E27" i="4"/>
  <c r="D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E27" i="3"/>
  <c r="D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E27" i="2"/>
  <c r="D27" i="2"/>
  <c r="M27" i="2" l="1"/>
  <c r="M28" i="2" s="1"/>
</calcChain>
</file>

<file path=xl/sharedStrings.xml><?xml version="1.0" encoding="utf-8"?>
<sst xmlns="http://schemas.openxmlformats.org/spreadsheetml/2006/main" count="658" uniqueCount="89">
  <si>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</si>
  <si>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</si>
  <si>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</si>
  <si>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</si>
  <si>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</si>
  <si>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</si>
  <si>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</si>
  <si>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</si>
  <si>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</si>
  <si>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</si>
  <si>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</si>
  <si>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</si>
  <si>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</si>
  <si>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</si>
  <si>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</si>
  <si>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</si>
  <si>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</si>
  <si>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</si>
  <si>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</si>
  <si>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</si>
  <si>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</si>
  <si>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</si>
  <si>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</si>
  <si>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0-40</t>
  </si>
  <si>
    <t>Kompletní vývoj dokumentárního filmu</t>
  </si>
  <si>
    <t>1. podporovat žánrovou, tematickou a stylovou diverzitu námětů</t>
  </si>
  <si>
    <t>2. podporovat vývoj českého kinematografického díla ve smyslu prohloubené práce autora na námětu, na promyšlené obsahové a vizuální koncepci a struktuře dokumentu před natáčením, konzultacích s odpovědným dramaturgem a následných aktivit producenta, které směřují k zajištění financování a k přípravě natáčení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</si>
  <si>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</si>
  <si>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rPr>
        <b/>
        <sz val="9.5"/>
        <rFont val="Arial"/>
        <family val="2"/>
        <charset val="238"/>
      </rPr>
      <t xml:space="preserve">Specifikace dotačního okruhu
</t>
    </r>
    <r>
      <rPr>
        <sz val="9.5"/>
        <rFont val="Arial"/>
        <family val="2"/>
        <charset val="238"/>
      </rPr>
      <t>Podpora je určena pro vývoj krátkometrážního nebo celovečerního dokumentárního českého kinematografického díla (ve smyslu § 2. odst. 1 písm. f) zákona o audiovizi), jehož součástí je vypracování konečné verze treatmentu nebo scénáře, vytvoření plánu výroby, aproximativního rozpočtu, aproximativního finančního plánu a jeho předpokládaného zajištění.</t>
    </r>
  </si>
  <si>
    <t>Přínos a význam pro českou a evropskou kinematografii a společnost</t>
  </si>
  <si>
    <t>Producentská koncepce a ekonomické parametry projektu</t>
  </si>
  <si>
    <t>0-25</t>
  </si>
  <si>
    <t>Profil žadatele</t>
  </si>
  <si>
    <t>Formální kvalita žádosti</t>
  </si>
  <si>
    <r>
      <t xml:space="preserve">Evidenční číslo výzvy: </t>
    </r>
    <r>
      <rPr>
        <sz val="9.5"/>
        <color theme="1"/>
        <rFont val="Arial"/>
        <family val="2"/>
        <charset val="238"/>
      </rPr>
      <t xml:space="preserve">2023-1-3-12
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</si>
  <si>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8. 2. - 8. 3. 2023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4 250 000 Kč
</t>
    </r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3. 2026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</si>
  <si>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Libuše Rudinská</t>
  </si>
  <si>
    <t>Negativ s.r.o.</t>
  </si>
  <si>
    <t>D1film s.r.o.</t>
  </si>
  <si>
    <t>CINEPOINT s.r.o.</t>
  </si>
  <si>
    <t>NOW Productions, s.r.o.</t>
  </si>
  <si>
    <t>Analog Vision s.r.o.</t>
  </si>
  <si>
    <t>CLAW AV s.r.o.</t>
  </si>
  <si>
    <t>Alter Vision s.r.o.</t>
  </si>
  <si>
    <t>Gamma Pictures s.r.o.</t>
  </si>
  <si>
    <t>Daniel Severa Production s.r.o.</t>
  </si>
  <si>
    <t>Cinémotif Films s.r.o.</t>
  </si>
  <si>
    <t>Safe Place Production s.r.o.</t>
  </si>
  <si>
    <t>Mimesis Film s.r.o.</t>
  </si>
  <si>
    <t>MasterFilm, s.r.o.</t>
  </si>
  <si>
    <t>Ženy farářky</t>
  </si>
  <si>
    <t>Heavy Mental</t>
  </si>
  <si>
    <t>Pachová stopa</t>
  </si>
  <si>
    <t>Město snů</t>
  </si>
  <si>
    <t>Zapalme, než to shoří</t>
  </si>
  <si>
    <t>Českej videoherní nároďák</t>
  </si>
  <si>
    <t>Zloději popela</t>
  </si>
  <si>
    <t>Muž pod ledem</t>
  </si>
  <si>
    <t>Klinická desítka</t>
  </si>
  <si>
    <t>UNFAIR PLAY</t>
  </si>
  <si>
    <t>Moje druhé, skvělé já</t>
  </si>
  <si>
    <t>Poslední míle</t>
  </si>
  <si>
    <t>ne</t>
  </si>
  <si>
    <t>ano</t>
  </si>
  <si>
    <t>Spektákl konfliktu</t>
  </si>
  <si>
    <t>Země Konopí</t>
  </si>
  <si>
    <t>5808/2023</t>
  </si>
  <si>
    <t>5815/2023</t>
  </si>
  <si>
    <t>5820/2023</t>
  </si>
  <si>
    <t>5821/2023</t>
  </si>
  <si>
    <t>5825/2023</t>
  </si>
  <si>
    <t>5826/2023</t>
  </si>
  <si>
    <t>5827/2023</t>
  </si>
  <si>
    <t>5828/2023</t>
  </si>
  <si>
    <t>5831/2023</t>
  </si>
  <si>
    <t>5840/2023</t>
  </si>
  <si>
    <t>5841/2023</t>
  </si>
  <si>
    <t>5842/2023</t>
  </si>
  <si>
    <t>5845/2023</t>
  </si>
  <si>
    <t>5850/2023</t>
  </si>
  <si>
    <t>5851/2023</t>
  </si>
  <si>
    <t xml:space="preserve">Projekty výzvy budou na základě usnesení č. 155/2023 hrazeny ze státní dotace 2023.         </t>
  </si>
  <si>
    <t>investiční dotace</t>
  </si>
  <si>
    <t>90%</t>
  </si>
  <si>
    <t>80%</t>
  </si>
  <si>
    <t>85%</t>
  </si>
  <si>
    <t>31.3.2025</t>
  </si>
  <si>
    <t>31.5.2024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</si>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</sst>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%"/>
  </numFmts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2" xfId="0" applyNumberFormat="1" applyFont="1" applyFill="1" applyBorder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 wrapText="1"/>
    </xf>
    <xf numFmtId="3" fontId="2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72" fontId="2" fillId="2" borderId="0" xfId="1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wrapText="1"/>
    </xf>
    <xf numFmtId="0" fontId="2" fillId="2" borderId="0" xfId="0" applyFont="1" applyFill="1" applyAlignment="1">
      <alignment horizontal="left" vertical="top" wrapText="1"/>
    </xf>
    <xf numFmtId="9" fontId="2" fillId="2" borderId="0" xfId="1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28"/>
  <sheetViews>
    <sheetView tabSelected="1" zoomScaleNormal="100" workbookViewId="0"/>
  </sheetViews>
  <sheetFormatPr defaultColWidth="9.109375" defaultRowHeight="12" x14ac:dyDescent="0.3"/>
  <cols>
    <col min="1" max="1" width="11.6640625" style="2" customWidth="1"/>
    <col min="2" max="2" width="27.6640625" style="2" customWidth="1"/>
    <col min="3" max="3" width="24.33203125" style="2" customWidth="1"/>
    <col min="4" max="4" width="12.44140625" style="2" customWidth="1"/>
    <col min="5" max="5" width="13.6640625" style="2" customWidth="1"/>
    <col min="6" max="6" width="9.6640625" style="2" customWidth="1"/>
    <col min="7" max="12" width="9.33203125" style="2" customWidth="1"/>
    <col min="13" max="13" width="14.44140625" style="2" customWidth="1"/>
    <col min="14" max="14" width="21.6640625" style="2" customWidth="1"/>
    <col min="15" max="15" width="10.33203125" style="2" customWidth="1"/>
    <col min="16" max="19" width="9.33203125" style="2" customWidth="1"/>
    <col min="20" max="20" width="10.33203125" style="2" customWidth="1"/>
    <col min="21" max="22" width="15.6640625" style="2" customWidth="1"/>
    <col min="23" max="16384" width="9.109375" style="2"/>
  </cols>
  <sheetData>
    <row r="1" spans="1:86" ht="38.25" customHeight="1" x14ac:dyDescent="0.3">
      <c r="A1" s="1" t="s">
        <v>24</v>
      </c>
    </row>
    <row r="2" spans="1:86" ht="12.6" x14ac:dyDescent="0.3">
      <c r="A2" s="28" t="s">
        <v>34</v>
      </c>
      <c r="B2" s="29"/>
      <c r="C2" s="29"/>
      <c r="D2" s="3" t="s">
        <v>22</v>
      </c>
    </row>
    <row r="3" spans="1:86" ht="14.4" customHeight="1" x14ac:dyDescent="0.3">
      <c r="A3" s="29" t="s">
        <v>27</v>
      </c>
      <c r="B3" s="29"/>
      <c r="C3" s="29"/>
      <c r="D3" s="27" t="s">
        <v>25</v>
      </c>
      <c r="E3" s="27"/>
      <c r="F3" s="27"/>
      <c r="G3" s="27"/>
      <c r="H3" s="27"/>
      <c r="I3" s="27"/>
      <c r="J3" s="27"/>
      <c r="K3" s="27"/>
      <c r="L3" s="27"/>
    </row>
    <row r="4" spans="1:86" ht="51.75" customHeight="1" x14ac:dyDescent="0.3">
      <c r="A4" s="28" t="s">
        <v>35</v>
      </c>
      <c r="B4" s="29"/>
      <c r="C4" s="29"/>
      <c r="D4" s="27" t="s">
        <v>26</v>
      </c>
      <c r="E4" s="27"/>
      <c r="F4" s="27"/>
      <c r="G4" s="27"/>
      <c r="H4" s="27"/>
      <c r="I4" s="27"/>
      <c r="J4" s="27"/>
      <c r="K4" s="27"/>
      <c r="L4" s="27"/>
    </row>
    <row r="5" spans="1:86" ht="50.25" customHeight="1" x14ac:dyDescent="0.3">
      <c r="A5" s="13"/>
      <c r="D5" s="27" t="s">
        <v>28</v>
      </c>
      <c r="E5" s="27"/>
      <c r="F5" s="27"/>
      <c r="G5" s="27"/>
      <c r="H5" s="27"/>
      <c r="I5" s="27"/>
      <c r="J5" s="27"/>
      <c r="K5" s="27"/>
      <c r="L5" s="27"/>
    </row>
    <row r="6" spans="1:86" x14ac:dyDescent="0.3">
      <c r="A6" s="13"/>
      <c r="D6" s="20"/>
      <c r="E6" s="20"/>
      <c r="F6" s="20"/>
      <c r="G6" s="20"/>
      <c r="H6" s="20"/>
      <c r="I6" s="20"/>
      <c r="J6" s="20"/>
      <c r="K6" s="20"/>
      <c r="L6" s="20"/>
    </row>
    <row r="7" spans="1:86" x14ac:dyDescent="0.3">
      <c r="A7" s="13"/>
      <c r="D7" s="27" t="s">
        <v>81</v>
      </c>
      <c r="E7" s="27"/>
      <c r="F7" s="27"/>
      <c r="G7" s="27"/>
      <c r="H7" s="27"/>
      <c r="I7" s="27"/>
      <c r="J7" s="27"/>
      <c r="K7" s="27"/>
      <c r="L7" s="27"/>
    </row>
    <row r="8" spans="1:86" ht="12.6" x14ac:dyDescent="0.3">
      <c r="A8" s="3"/>
    </row>
    <row r="9" spans="1:86" ht="26.4" customHeight="1" x14ac:dyDescent="0.3">
      <c r="A9" s="21" t="s">
        <v>0</v>
      </c>
      <c r="B9" s="21" t="s">
        <v>1</v>
      </c>
      <c r="C9" s="21" t="s">
        <v>17</v>
      </c>
      <c r="D9" s="21" t="s">
        <v>12</v>
      </c>
      <c r="E9" s="24" t="s">
        <v>2</v>
      </c>
      <c r="F9" s="21" t="s">
        <v>14</v>
      </c>
      <c r="G9" s="21" t="s">
        <v>29</v>
      </c>
      <c r="H9" s="21" t="s">
        <v>13</v>
      </c>
      <c r="I9" s="21" t="s">
        <v>30</v>
      </c>
      <c r="J9" s="21" t="s">
        <v>32</v>
      </c>
      <c r="K9" s="21" t="s">
        <v>33</v>
      </c>
      <c r="L9" s="21" t="s">
        <v>3</v>
      </c>
      <c r="M9" s="21" t="s">
        <v>4</v>
      </c>
      <c r="N9" s="21" t="s">
        <v>5</v>
      </c>
      <c r="O9" s="21" t="s">
        <v>6</v>
      </c>
      <c r="P9" s="21" t="s">
        <v>7</v>
      </c>
      <c r="Q9" s="21" t="s">
        <v>16</v>
      </c>
      <c r="R9" s="21" t="s">
        <v>15</v>
      </c>
      <c r="S9" s="21" t="s">
        <v>8</v>
      </c>
      <c r="T9" s="21" t="s">
        <v>9</v>
      </c>
      <c r="U9" s="21" t="s">
        <v>10</v>
      </c>
      <c r="V9" s="21" t="s">
        <v>11</v>
      </c>
    </row>
    <row r="10" spans="1:86" ht="59.4" customHeight="1" x14ac:dyDescent="0.3">
      <c r="A10" s="22"/>
      <c r="B10" s="22"/>
      <c r="C10" s="22"/>
      <c r="D10" s="22"/>
      <c r="E10" s="2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86" ht="28.95" customHeight="1" x14ac:dyDescent="0.3">
      <c r="A11" s="23"/>
      <c r="B11" s="23"/>
      <c r="C11" s="23"/>
      <c r="D11" s="23"/>
      <c r="E11" s="26"/>
      <c r="F11" s="4" t="s">
        <v>23</v>
      </c>
      <c r="G11" s="4" t="s">
        <v>19</v>
      </c>
      <c r="H11" s="4" t="s">
        <v>21</v>
      </c>
      <c r="I11" s="4" t="s">
        <v>31</v>
      </c>
      <c r="J11" s="4" t="s">
        <v>20</v>
      </c>
      <c r="K11" s="4" t="s">
        <v>20</v>
      </c>
      <c r="L11" s="4"/>
      <c r="M11" s="4"/>
      <c r="N11" s="4"/>
      <c r="O11" s="5"/>
      <c r="P11" s="5"/>
      <c r="Q11" s="5"/>
      <c r="R11" s="5"/>
      <c r="S11" s="5"/>
      <c r="T11" s="5"/>
      <c r="U11" s="5"/>
      <c r="V11" s="4"/>
    </row>
    <row r="12" spans="1:86" s="6" customFormat="1" ht="12.75" customHeight="1" x14ac:dyDescent="0.2">
      <c r="A12" s="7" t="s">
        <v>77</v>
      </c>
      <c r="B12" s="37" t="s">
        <v>46</v>
      </c>
      <c r="C12" s="8" t="s">
        <v>60</v>
      </c>
      <c r="D12" s="14">
        <v>767000</v>
      </c>
      <c r="E12" s="14">
        <v>500000</v>
      </c>
      <c r="F12" s="38">
        <v>32.5</v>
      </c>
      <c r="G12" s="38">
        <v>13.166700000000001</v>
      </c>
      <c r="H12" s="38">
        <v>8.8332999999999995</v>
      </c>
      <c r="I12" s="38">
        <v>23.166699999999999</v>
      </c>
      <c r="J12" s="38">
        <v>4</v>
      </c>
      <c r="K12" s="38">
        <v>4.8333000000000004</v>
      </c>
      <c r="L12" s="38">
        <f>SUM(F12:K12)</f>
        <v>86.499999999999986</v>
      </c>
      <c r="M12" s="50">
        <v>500000</v>
      </c>
      <c r="N12" s="9" t="s">
        <v>82</v>
      </c>
      <c r="O12" s="11" t="s">
        <v>63</v>
      </c>
      <c r="P12" s="49" t="s">
        <v>63</v>
      </c>
      <c r="Q12" s="18" t="s">
        <v>62</v>
      </c>
      <c r="R12" s="51" t="s">
        <v>62</v>
      </c>
      <c r="S12" s="10">
        <v>0.71</v>
      </c>
      <c r="T12" s="16" t="s">
        <v>83</v>
      </c>
      <c r="U12" s="19">
        <v>45725</v>
      </c>
      <c r="V12" s="17" t="s">
        <v>86</v>
      </c>
      <c r="W12" s="45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</row>
    <row r="13" spans="1:86" s="6" customFormat="1" ht="12.75" customHeight="1" x14ac:dyDescent="0.2">
      <c r="A13" s="7" t="s">
        <v>67</v>
      </c>
      <c r="B13" s="37" t="s">
        <v>37</v>
      </c>
      <c r="C13" s="8" t="s">
        <v>51</v>
      </c>
      <c r="D13" s="14">
        <v>900700</v>
      </c>
      <c r="E13" s="14">
        <v>500000</v>
      </c>
      <c r="F13" s="38">
        <v>34.666699999999999</v>
      </c>
      <c r="G13" s="38">
        <v>11.333299999999999</v>
      </c>
      <c r="H13" s="38">
        <v>8.1667000000000005</v>
      </c>
      <c r="I13" s="38">
        <v>22.5</v>
      </c>
      <c r="J13" s="38">
        <v>4</v>
      </c>
      <c r="K13" s="38">
        <v>5</v>
      </c>
      <c r="L13" s="38">
        <f>SUM(F13:K13)</f>
        <v>85.666699999999992</v>
      </c>
      <c r="M13" s="50">
        <v>450000</v>
      </c>
      <c r="N13" s="48" t="s">
        <v>82</v>
      </c>
      <c r="O13" s="11" t="s">
        <v>63</v>
      </c>
      <c r="P13" s="49" t="s">
        <v>63</v>
      </c>
      <c r="Q13" s="18" t="s">
        <v>62</v>
      </c>
      <c r="R13" s="51" t="s">
        <v>62</v>
      </c>
      <c r="S13" s="10">
        <v>0.56000000000000005</v>
      </c>
      <c r="T13" s="16" t="s">
        <v>84</v>
      </c>
      <c r="U13" s="19">
        <v>45382</v>
      </c>
      <c r="V13" s="52">
        <v>45382</v>
      </c>
      <c r="W13" s="45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</row>
    <row r="14" spans="1:86" s="6" customFormat="1" ht="12.75" customHeight="1" x14ac:dyDescent="0.2">
      <c r="A14" s="7" t="s">
        <v>75</v>
      </c>
      <c r="B14" s="37" t="s">
        <v>44</v>
      </c>
      <c r="C14" s="8" t="s">
        <v>58</v>
      </c>
      <c r="D14" s="14">
        <v>660000</v>
      </c>
      <c r="E14" s="14">
        <v>520000</v>
      </c>
      <c r="F14" s="38">
        <v>34.166699999999999</v>
      </c>
      <c r="G14" s="38">
        <v>12.166700000000001</v>
      </c>
      <c r="H14" s="38">
        <v>8</v>
      </c>
      <c r="I14" s="38">
        <v>21.833300000000001</v>
      </c>
      <c r="J14" s="38">
        <v>2</v>
      </c>
      <c r="K14" s="38">
        <v>4.8333000000000004</v>
      </c>
      <c r="L14" s="38">
        <f>SUM(F14:K14)</f>
        <v>82.999999999999986</v>
      </c>
      <c r="M14" s="50">
        <v>520000</v>
      </c>
      <c r="N14" s="48" t="s">
        <v>82</v>
      </c>
      <c r="O14" s="11" t="s">
        <v>63</v>
      </c>
      <c r="P14" s="49" t="s">
        <v>63</v>
      </c>
      <c r="Q14" s="18" t="s">
        <v>62</v>
      </c>
      <c r="R14" s="51" t="s">
        <v>62</v>
      </c>
      <c r="S14" s="10">
        <v>0.79</v>
      </c>
      <c r="T14" s="16" t="s">
        <v>83</v>
      </c>
      <c r="U14" s="19">
        <v>45657</v>
      </c>
      <c r="V14" s="52">
        <v>45657</v>
      </c>
      <c r="W14" s="45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</row>
    <row r="15" spans="1:86" s="6" customFormat="1" ht="12.75" customHeight="1" x14ac:dyDescent="0.2">
      <c r="A15" s="7" t="s">
        <v>70</v>
      </c>
      <c r="B15" s="37" t="s">
        <v>40</v>
      </c>
      <c r="C15" s="8" t="s">
        <v>54</v>
      </c>
      <c r="D15" s="14">
        <v>760000</v>
      </c>
      <c r="E15" s="14">
        <v>500000</v>
      </c>
      <c r="F15" s="38">
        <v>32.5</v>
      </c>
      <c r="G15" s="38">
        <v>12.833299999999999</v>
      </c>
      <c r="H15" s="38">
        <v>8.1667000000000005</v>
      </c>
      <c r="I15" s="38">
        <v>21.666699999999999</v>
      </c>
      <c r="J15" s="38">
        <v>2</v>
      </c>
      <c r="K15" s="38">
        <v>4.8333000000000004</v>
      </c>
      <c r="L15" s="38">
        <f>SUM(F15:K15)</f>
        <v>81.999999999999986</v>
      </c>
      <c r="M15" s="50">
        <v>450000</v>
      </c>
      <c r="N15" s="48" t="s">
        <v>82</v>
      </c>
      <c r="O15" s="11" t="s">
        <v>63</v>
      </c>
      <c r="P15" s="49" t="s">
        <v>63</v>
      </c>
      <c r="Q15" s="18" t="s">
        <v>62</v>
      </c>
      <c r="R15" s="51" t="s">
        <v>62</v>
      </c>
      <c r="S15" s="10">
        <v>0.66</v>
      </c>
      <c r="T15" s="16" t="s">
        <v>85</v>
      </c>
      <c r="U15" s="19">
        <v>45291</v>
      </c>
      <c r="V15" s="52">
        <v>45291</v>
      </c>
      <c r="W15" s="30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6" customFormat="1" ht="12.75" customHeight="1" x14ac:dyDescent="0.2">
      <c r="A16" s="7" t="s">
        <v>80</v>
      </c>
      <c r="B16" s="37" t="s">
        <v>49</v>
      </c>
      <c r="C16" s="8" t="s">
        <v>61</v>
      </c>
      <c r="D16" s="14">
        <v>686000</v>
      </c>
      <c r="E16" s="14">
        <v>500000</v>
      </c>
      <c r="F16" s="38">
        <v>31.166699999999999</v>
      </c>
      <c r="G16" s="38">
        <v>12.166700000000001</v>
      </c>
      <c r="H16" s="38">
        <v>8.1667000000000005</v>
      </c>
      <c r="I16" s="38">
        <v>22.333300000000001</v>
      </c>
      <c r="J16" s="38">
        <v>3</v>
      </c>
      <c r="K16" s="38">
        <v>4.8333000000000004</v>
      </c>
      <c r="L16" s="38">
        <f>SUM(F16:K16)</f>
        <v>81.666699999999992</v>
      </c>
      <c r="M16" s="50">
        <v>500000</v>
      </c>
      <c r="N16" s="48" t="s">
        <v>82</v>
      </c>
      <c r="O16" s="11" t="s">
        <v>63</v>
      </c>
      <c r="P16" s="49" t="s">
        <v>63</v>
      </c>
      <c r="Q16" s="18" t="s">
        <v>62</v>
      </c>
      <c r="R16" s="51" t="s">
        <v>62</v>
      </c>
      <c r="S16" s="10">
        <v>0.73</v>
      </c>
      <c r="T16" s="16" t="s">
        <v>83</v>
      </c>
      <c r="U16" s="19">
        <v>45382</v>
      </c>
      <c r="V16" s="52">
        <v>45382</v>
      </c>
      <c r="W16" s="45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6" customFormat="1" ht="12.75" customHeight="1" x14ac:dyDescent="0.2">
      <c r="A17" s="7" t="s">
        <v>72</v>
      </c>
      <c r="B17" s="37" t="s">
        <v>42</v>
      </c>
      <c r="C17" s="8" t="s">
        <v>56</v>
      </c>
      <c r="D17" s="14">
        <v>590000</v>
      </c>
      <c r="E17" s="14">
        <v>470000</v>
      </c>
      <c r="F17" s="38">
        <v>35</v>
      </c>
      <c r="G17" s="38">
        <v>11.833299999999999</v>
      </c>
      <c r="H17" s="38">
        <v>7.1666999999999996</v>
      </c>
      <c r="I17" s="38">
        <v>22.5</v>
      </c>
      <c r="J17" s="38">
        <v>0</v>
      </c>
      <c r="K17" s="38">
        <v>4.8333000000000004</v>
      </c>
      <c r="L17" s="38">
        <f>SUM(F17:K17)</f>
        <v>81.333299999999994</v>
      </c>
      <c r="M17" s="50">
        <v>470000</v>
      </c>
      <c r="N17" s="48" t="s">
        <v>82</v>
      </c>
      <c r="O17" s="11" t="s">
        <v>63</v>
      </c>
      <c r="P17" s="49" t="s">
        <v>63</v>
      </c>
      <c r="Q17" s="18" t="s">
        <v>62</v>
      </c>
      <c r="R17" s="51" t="s">
        <v>62</v>
      </c>
      <c r="S17" s="10">
        <v>0.8</v>
      </c>
      <c r="T17" s="16" t="s">
        <v>83</v>
      </c>
      <c r="U17" s="19">
        <v>45442</v>
      </c>
      <c r="V17" s="17" t="s">
        <v>87</v>
      </c>
      <c r="W17" s="45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6" customFormat="1" ht="12.75" customHeight="1" x14ac:dyDescent="0.2">
      <c r="A18" s="7" t="s">
        <v>76</v>
      </c>
      <c r="B18" s="37" t="s">
        <v>45</v>
      </c>
      <c r="C18" s="8" t="s">
        <v>59</v>
      </c>
      <c r="D18" s="14">
        <v>601254</v>
      </c>
      <c r="E18" s="14">
        <v>500000</v>
      </c>
      <c r="F18" s="38">
        <v>31.166699999999999</v>
      </c>
      <c r="G18" s="38">
        <v>13</v>
      </c>
      <c r="H18" s="38">
        <v>7.1666999999999996</v>
      </c>
      <c r="I18" s="38">
        <v>22.333300000000001</v>
      </c>
      <c r="J18" s="38">
        <v>2</v>
      </c>
      <c r="K18" s="38">
        <v>4.8333000000000004</v>
      </c>
      <c r="L18" s="38">
        <f>SUM(F18:K18)</f>
        <v>80.499999999999986</v>
      </c>
      <c r="M18" s="50">
        <v>500000</v>
      </c>
      <c r="N18" s="48" t="s">
        <v>82</v>
      </c>
      <c r="O18" s="11" t="s">
        <v>63</v>
      </c>
      <c r="P18" s="49" t="s">
        <v>63</v>
      </c>
      <c r="Q18" s="18" t="s">
        <v>62</v>
      </c>
      <c r="R18" s="51" t="s">
        <v>62</v>
      </c>
      <c r="S18" s="10">
        <v>0.88</v>
      </c>
      <c r="T18" s="16" t="s">
        <v>83</v>
      </c>
      <c r="U18" s="19">
        <v>46112</v>
      </c>
      <c r="V18" s="52">
        <v>46112</v>
      </c>
      <c r="W18" s="45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6" customFormat="1" ht="12.75" customHeight="1" x14ac:dyDescent="0.2">
      <c r="A19" s="7" t="s">
        <v>68</v>
      </c>
      <c r="B19" s="37" t="s">
        <v>38</v>
      </c>
      <c r="C19" s="8" t="s">
        <v>52</v>
      </c>
      <c r="D19" s="14">
        <v>644000</v>
      </c>
      <c r="E19" s="14">
        <v>459000</v>
      </c>
      <c r="F19" s="38">
        <v>32.5</v>
      </c>
      <c r="G19" s="38">
        <v>13.166700000000001</v>
      </c>
      <c r="H19" s="38">
        <v>8.8332999999999995</v>
      </c>
      <c r="I19" s="38">
        <v>19.5</v>
      </c>
      <c r="J19" s="38">
        <v>2</v>
      </c>
      <c r="K19" s="38">
        <v>4.1666999999999996</v>
      </c>
      <c r="L19" s="38">
        <f>SUM(F19:K19)</f>
        <v>80.166700000000006</v>
      </c>
      <c r="M19" s="50">
        <v>400000</v>
      </c>
      <c r="N19" s="48" t="s">
        <v>82</v>
      </c>
      <c r="O19" s="11" t="s">
        <v>63</v>
      </c>
      <c r="P19" s="49" t="s">
        <v>63</v>
      </c>
      <c r="Q19" s="18" t="s">
        <v>62</v>
      </c>
      <c r="R19" s="51" t="s">
        <v>62</v>
      </c>
      <c r="S19" s="10">
        <v>0.71</v>
      </c>
      <c r="T19" s="16" t="s">
        <v>83</v>
      </c>
      <c r="U19" s="19">
        <v>45565</v>
      </c>
      <c r="V19" s="52">
        <v>45565</v>
      </c>
      <c r="W19" s="45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6" customFormat="1" ht="12.75" customHeight="1" x14ac:dyDescent="0.2">
      <c r="A20" s="7" t="s">
        <v>69</v>
      </c>
      <c r="B20" s="37" t="s">
        <v>39</v>
      </c>
      <c r="C20" s="8" t="s">
        <v>53</v>
      </c>
      <c r="D20" s="14">
        <v>900000</v>
      </c>
      <c r="E20" s="14">
        <v>400000</v>
      </c>
      <c r="F20" s="38">
        <v>27.666699999999999</v>
      </c>
      <c r="G20" s="38">
        <v>10.5</v>
      </c>
      <c r="H20" s="38">
        <v>7.1666999999999996</v>
      </c>
      <c r="I20" s="38">
        <v>21.833300000000001</v>
      </c>
      <c r="J20" s="38">
        <v>3</v>
      </c>
      <c r="K20" s="38">
        <v>4.8333000000000004</v>
      </c>
      <c r="L20" s="38">
        <f>SUM(F20:K20)</f>
        <v>74.999999999999986</v>
      </c>
      <c r="M20" s="41"/>
      <c r="N20" s="9"/>
      <c r="O20" s="11" t="s">
        <v>63</v>
      </c>
      <c r="P20" s="16"/>
      <c r="Q20" s="18" t="s">
        <v>62</v>
      </c>
      <c r="R20" s="16"/>
      <c r="S20" s="10">
        <v>0.89</v>
      </c>
      <c r="T20" s="16"/>
      <c r="U20" s="19">
        <v>45566</v>
      </c>
      <c r="V20" s="17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6" customFormat="1" ht="12.75" customHeight="1" x14ac:dyDescent="0.2">
      <c r="A21" s="7" t="s">
        <v>79</v>
      </c>
      <c r="B21" s="37" t="s">
        <v>48</v>
      </c>
      <c r="C21" s="8">
        <v>100</v>
      </c>
      <c r="D21" s="14">
        <v>550000</v>
      </c>
      <c r="E21" s="14">
        <v>450000</v>
      </c>
      <c r="F21" s="38">
        <v>28.666699999999999</v>
      </c>
      <c r="G21" s="38">
        <v>10</v>
      </c>
      <c r="H21" s="38">
        <v>10</v>
      </c>
      <c r="I21" s="38">
        <v>17.666699999999999</v>
      </c>
      <c r="J21" s="38">
        <v>4</v>
      </c>
      <c r="K21" s="38">
        <v>3.3332999999999999</v>
      </c>
      <c r="L21" s="38">
        <f>SUM(F21:K21)</f>
        <v>73.666699999999992</v>
      </c>
      <c r="M21" s="41"/>
      <c r="N21" s="9"/>
      <c r="O21" s="11" t="s">
        <v>63</v>
      </c>
      <c r="P21" s="16"/>
      <c r="Q21" s="18" t="s">
        <v>62</v>
      </c>
      <c r="R21" s="16"/>
      <c r="S21" s="10">
        <v>0.82</v>
      </c>
      <c r="T21" s="16"/>
      <c r="U21" s="19">
        <v>45382</v>
      </c>
      <c r="V21" s="17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6" customFormat="1" ht="12.75" customHeight="1" x14ac:dyDescent="0.2">
      <c r="A22" s="7" t="s">
        <v>73</v>
      </c>
      <c r="B22" s="37" t="s">
        <v>42</v>
      </c>
      <c r="C22" s="8" t="s">
        <v>65</v>
      </c>
      <c r="D22" s="14">
        <v>546000</v>
      </c>
      <c r="E22" s="14">
        <v>370000</v>
      </c>
      <c r="F22" s="38">
        <v>29.333300000000001</v>
      </c>
      <c r="G22" s="38">
        <v>10.666700000000001</v>
      </c>
      <c r="H22" s="38">
        <v>7.1666999999999996</v>
      </c>
      <c r="I22" s="38">
        <v>20.5</v>
      </c>
      <c r="J22" s="38">
        <v>0</v>
      </c>
      <c r="K22" s="38">
        <v>4.8333000000000004</v>
      </c>
      <c r="L22" s="38">
        <f>SUM(F22:K22)</f>
        <v>72.499999999999986</v>
      </c>
      <c r="M22" s="41"/>
      <c r="N22" s="9"/>
      <c r="O22" s="11" t="s">
        <v>63</v>
      </c>
      <c r="P22" s="16"/>
      <c r="Q22" s="18" t="s">
        <v>63</v>
      </c>
      <c r="R22" s="16"/>
      <c r="S22" s="10">
        <v>0.68</v>
      </c>
      <c r="T22" s="16"/>
      <c r="U22" s="19">
        <v>45351</v>
      </c>
      <c r="V22" s="17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6" customFormat="1" ht="12.75" customHeight="1" x14ac:dyDescent="0.2">
      <c r="A23" s="7" t="s">
        <v>74</v>
      </c>
      <c r="B23" s="37" t="s">
        <v>43</v>
      </c>
      <c r="C23" s="8" t="s">
        <v>57</v>
      </c>
      <c r="D23" s="14">
        <v>605000</v>
      </c>
      <c r="E23" s="14">
        <v>400000</v>
      </c>
      <c r="F23" s="38">
        <v>23.166699999999999</v>
      </c>
      <c r="G23" s="38">
        <v>8.8332999999999995</v>
      </c>
      <c r="H23" s="38">
        <v>8</v>
      </c>
      <c r="I23" s="38">
        <v>19.5</v>
      </c>
      <c r="J23" s="38">
        <v>0</v>
      </c>
      <c r="K23" s="38">
        <v>4.8333000000000004</v>
      </c>
      <c r="L23" s="38">
        <f>SUM(F23:K23)</f>
        <v>64.333299999999994</v>
      </c>
      <c r="M23" s="41"/>
      <c r="N23" s="9"/>
      <c r="O23" s="11" t="s">
        <v>63</v>
      </c>
      <c r="P23" s="16"/>
      <c r="Q23" s="18" t="s">
        <v>62</v>
      </c>
      <c r="R23" s="16"/>
      <c r="S23" s="10">
        <v>0.66</v>
      </c>
      <c r="T23" s="16"/>
      <c r="U23" s="19">
        <v>45473</v>
      </c>
      <c r="V23" s="17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6" customFormat="1" ht="12.75" customHeight="1" x14ac:dyDescent="0.2">
      <c r="A24" s="7" t="s">
        <v>71</v>
      </c>
      <c r="B24" s="37" t="s">
        <v>41</v>
      </c>
      <c r="C24" s="8" t="s">
        <v>55</v>
      </c>
      <c r="D24" s="14">
        <v>649000</v>
      </c>
      <c r="E24" s="14">
        <v>500000</v>
      </c>
      <c r="F24" s="38">
        <v>22.333300000000001</v>
      </c>
      <c r="G24" s="38">
        <v>8.3332999999999995</v>
      </c>
      <c r="H24" s="38">
        <v>7.6666999999999996</v>
      </c>
      <c r="I24" s="38">
        <v>19</v>
      </c>
      <c r="J24" s="38">
        <v>2</v>
      </c>
      <c r="K24" s="38">
        <v>4.6666999999999996</v>
      </c>
      <c r="L24" s="38">
        <f>SUM(F24:K24)</f>
        <v>64</v>
      </c>
      <c r="M24" s="41"/>
      <c r="N24" s="9"/>
      <c r="O24" s="11" t="s">
        <v>63</v>
      </c>
      <c r="P24" s="16"/>
      <c r="Q24" s="18" t="s">
        <v>62</v>
      </c>
      <c r="R24" s="16"/>
      <c r="S24" s="10">
        <v>0.88</v>
      </c>
      <c r="T24" s="16"/>
      <c r="U24" s="19">
        <v>45657</v>
      </c>
      <c r="V24" s="17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s="6" customFormat="1" ht="12.75" customHeight="1" x14ac:dyDescent="0.2">
      <c r="A25" s="7" t="s">
        <v>78</v>
      </c>
      <c r="B25" s="37" t="s">
        <v>47</v>
      </c>
      <c r="C25" s="8" t="s">
        <v>64</v>
      </c>
      <c r="D25" s="14">
        <v>730000</v>
      </c>
      <c r="E25" s="14">
        <v>500000</v>
      </c>
      <c r="F25" s="38">
        <v>22.666699999999999</v>
      </c>
      <c r="G25" s="38">
        <v>8.8332999999999995</v>
      </c>
      <c r="H25" s="38">
        <v>7.1666999999999996</v>
      </c>
      <c r="I25" s="38">
        <v>18.666699999999999</v>
      </c>
      <c r="J25" s="38">
        <v>0</v>
      </c>
      <c r="K25" s="38">
        <v>4.8333000000000004</v>
      </c>
      <c r="L25" s="38">
        <f>SUM(F25:K25)</f>
        <v>62.166699999999999</v>
      </c>
      <c r="M25" s="41"/>
      <c r="N25" s="9"/>
      <c r="O25" s="11" t="s">
        <v>63</v>
      </c>
      <c r="P25" s="16"/>
      <c r="Q25" s="18" t="s">
        <v>62</v>
      </c>
      <c r="R25" s="16"/>
      <c r="S25" s="10">
        <v>0.68</v>
      </c>
      <c r="T25" s="16"/>
      <c r="U25" s="19">
        <v>45382</v>
      </c>
      <c r="V25" s="17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</row>
    <row r="26" spans="1:86" s="6" customFormat="1" ht="12.75" customHeight="1" x14ac:dyDescent="0.2">
      <c r="A26" s="7" t="s">
        <v>66</v>
      </c>
      <c r="B26" s="37" t="s">
        <v>36</v>
      </c>
      <c r="C26" s="8" t="s">
        <v>50</v>
      </c>
      <c r="D26" s="14">
        <v>1297478</v>
      </c>
      <c r="E26" s="14">
        <v>450000</v>
      </c>
      <c r="F26" s="38">
        <v>21.833300000000001</v>
      </c>
      <c r="G26" s="38">
        <v>8.8332999999999995</v>
      </c>
      <c r="H26" s="38">
        <v>7.6666999999999996</v>
      </c>
      <c r="I26" s="38">
        <v>13.833299999999999</v>
      </c>
      <c r="J26" s="38">
        <v>0</v>
      </c>
      <c r="K26" s="38">
        <v>4.8333000000000004</v>
      </c>
      <c r="L26" s="38">
        <f>SUM(F26:K26)</f>
        <v>56.999900000000004</v>
      </c>
      <c r="M26" s="41"/>
      <c r="N26" s="9"/>
      <c r="O26" s="11" t="s">
        <v>63</v>
      </c>
      <c r="P26" s="16"/>
      <c r="Q26" s="18" t="s">
        <v>63</v>
      </c>
      <c r="R26" s="16"/>
      <c r="S26" s="10">
        <v>0.35</v>
      </c>
      <c r="T26" s="16"/>
      <c r="U26" s="19">
        <v>46112</v>
      </c>
      <c r="V26" s="17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</row>
    <row r="27" spans="1:86" x14ac:dyDescent="0.3">
      <c r="D27" s="15">
        <f>SUM(D12:D26)</f>
        <v>10886432</v>
      </c>
      <c r="E27" s="15">
        <f>SUM(E12:E26)</f>
        <v>7019000</v>
      </c>
      <c r="M27" s="15">
        <f>SUM(M12:M26)</f>
        <v>3790000</v>
      </c>
    </row>
    <row r="28" spans="1:86" x14ac:dyDescent="0.3">
      <c r="E28" s="12"/>
      <c r="L28" s="2" t="s">
        <v>18</v>
      </c>
      <c r="M28" s="15">
        <f>4250000-M27</f>
        <v>460000</v>
      </c>
    </row>
  </sheetData>
  <mergeCells count="29">
    <mergeCell ref="A2:C2"/>
    <mergeCell ref="A3:C3"/>
    <mergeCell ref="A4:C4"/>
    <mergeCell ref="D3:L3"/>
    <mergeCell ref="D4:L4"/>
    <mergeCell ref="T9:T10"/>
    <mergeCell ref="U9:U10"/>
    <mergeCell ref="V9:V10"/>
    <mergeCell ref="F9:F10"/>
    <mergeCell ref="G9:G10"/>
    <mergeCell ref="S9:S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D5:L5"/>
    <mergeCell ref="D7:L7"/>
    <mergeCell ref="A9:A11"/>
    <mergeCell ref="B9:B11"/>
    <mergeCell ref="C9:C11"/>
    <mergeCell ref="D9:D11"/>
    <mergeCell ref="E9:E11"/>
  </mergeCells>
  <dataValidations count="5">
    <dataValidation type="decimal" operator="lessThanOrEqual" allowBlank="1" showInputMessage="1" showErrorMessage="1" error="max. 40" sqref="F12:F26" xr:uid="{00000000-0002-0000-0000-000000000000}">
      <formula1>40</formula1>
    </dataValidation>
    <dataValidation type="decimal" operator="lessThanOrEqual" allowBlank="1" showInputMessage="1" showErrorMessage="1" error="max. 10" sqref="H12:H26" xr:uid="{00000000-0002-0000-0000-000002000000}">
      <formula1>10</formula1>
    </dataValidation>
    <dataValidation type="decimal" operator="lessThanOrEqual" allowBlank="1" showInputMessage="1" showErrorMessage="1" error="max. 5" sqref="J12:K26" xr:uid="{00000000-0002-0000-0000-000003000000}">
      <formula1>5</formula1>
    </dataValidation>
    <dataValidation type="decimal" operator="lessThanOrEqual" allowBlank="1" showInputMessage="1" showErrorMessage="1" error="max. 15" sqref="G12:G26" xr:uid="{00000000-0002-0000-0000-000001000000}">
      <formula1>15</formula1>
    </dataValidation>
    <dataValidation type="decimal" operator="lessThanOrEqual" allowBlank="1" showInputMessage="1" showErrorMessage="1" error="max. 25" sqref="I12:I26" xr:uid="{A79DAEBA-85DF-4723-B455-D5ACC57A3F0A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6C14-45C5-4C65-998B-A9759717B891}">
  <dimension ref="A1:BL28"/>
  <sheetViews>
    <sheetView zoomScale="80" zoomScaleNormal="80" workbookViewId="0"/>
  </sheetViews>
  <sheetFormatPr defaultColWidth="9.109375" defaultRowHeight="14.4" x14ac:dyDescent="0.3"/>
  <cols>
    <col min="1" max="1" width="11.6640625" style="32" customWidth="1"/>
    <col min="2" max="2" width="27.6640625" style="32" customWidth="1"/>
    <col min="3" max="3" width="24.33203125" style="32" customWidth="1"/>
    <col min="4" max="4" width="12.44140625" style="32" customWidth="1"/>
    <col min="5" max="5" width="13.6640625" style="32" customWidth="1"/>
    <col min="6" max="6" width="9.6640625" style="32" customWidth="1"/>
    <col min="7" max="12" width="9.33203125" style="32" customWidth="1"/>
    <col min="13" max="16384" width="9.109375" style="32"/>
  </cols>
  <sheetData>
    <row r="1" spans="1:64" ht="38.25" customHeight="1" x14ac:dyDescent="0.3">
      <c r="A1" s="31" t="s">
        <v>24</v>
      </c>
    </row>
    <row r="2" spans="1:64" ht="12.6" x14ac:dyDescent="0.3">
      <c r="A2" s="28" t="s">
        <v>34</v>
      </c>
      <c r="B2" s="29"/>
      <c r="C2" s="29"/>
      <c r="D2" s="33" t="s">
        <v>22</v>
      </c>
    </row>
    <row r="3" spans="1:64" ht="14.4" customHeight="1" x14ac:dyDescent="0.3">
      <c r="A3" s="29" t="s">
        <v>27</v>
      </c>
      <c r="B3" s="29"/>
      <c r="C3" s="29"/>
      <c r="D3" s="27" t="s">
        <v>25</v>
      </c>
      <c r="E3" s="27"/>
      <c r="F3" s="27"/>
      <c r="G3" s="27"/>
      <c r="H3" s="27"/>
      <c r="I3" s="27"/>
      <c r="J3" s="27"/>
      <c r="K3" s="27"/>
      <c r="L3" s="27"/>
    </row>
    <row r="4" spans="1:64" ht="51.75" customHeight="1" x14ac:dyDescent="0.3">
      <c r="A4" s="28" t="s">
        <v>35</v>
      </c>
      <c r="B4" s="29"/>
      <c r="C4" s="29"/>
      <c r="D4" s="27" t="s">
        <v>26</v>
      </c>
      <c r="E4" s="27"/>
      <c r="F4" s="27"/>
      <c r="G4" s="27"/>
      <c r="H4" s="27"/>
      <c r="I4" s="27"/>
      <c r="J4" s="27"/>
      <c r="K4" s="27"/>
      <c r="L4" s="27"/>
    </row>
    <row r="5" spans="1:64" ht="50.25" customHeight="1" x14ac:dyDescent="0.3">
      <c r="A5" s="40"/>
      <c r="D5" s="27" t="s">
        <v>28</v>
      </c>
      <c r="E5" s="27"/>
      <c r="F5" s="27"/>
      <c r="G5" s="27"/>
      <c r="H5" s="27"/>
      <c r="I5" s="27"/>
      <c r="J5" s="27"/>
      <c r="K5" s="27"/>
      <c r="L5" s="27"/>
    </row>
    <row r="6" spans="1:64" ht="12" x14ac:dyDescent="0.3">
      <c r="A6" s="40"/>
      <c r="D6" s="44"/>
      <c r="E6" s="44"/>
      <c r="F6" s="44"/>
      <c r="G6" s="44"/>
      <c r="H6" s="44"/>
      <c r="I6" s="44"/>
      <c r="J6" s="44"/>
      <c r="K6" s="44"/>
      <c r="L6" s="44"/>
    </row>
    <row r="7" spans="1:64" ht="12" x14ac:dyDescent="0.3">
      <c r="A7" s="40"/>
      <c r="D7" s="27" t="s">
        <v>81</v>
      </c>
      <c r="E7" s="27"/>
      <c r="F7" s="27"/>
      <c r="G7" s="27"/>
      <c r="H7" s="27"/>
      <c r="I7" s="27"/>
      <c r="J7" s="27"/>
      <c r="K7" s="27"/>
      <c r="L7" s="27"/>
    </row>
    <row r="8" spans="1:64" ht="12.6" x14ac:dyDescent="0.3">
      <c r="A8" s="33"/>
    </row>
    <row r="9" spans="1:64" ht="26.4" customHeight="1" x14ac:dyDescent="0.3">
      <c r="A9" s="21" t="s">
        <v>0</v>
      </c>
      <c r="B9" s="21" t="s">
        <v>1</v>
      </c>
      <c r="C9" s="21" t="s">
        <v>17</v>
      </c>
      <c r="D9" s="21" t="s">
        <v>12</v>
      </c>
      <c r="E9" s="24" t="s">
        <v>2</v>
      </c>
      <c r="F9" s="21" t="s">
        <v>14</v>
      </c>
      <c r="G9" s="21" t="s">
        <v>29</v>
      </c>
      <c r="H9" s="21" t="s">
        <v>13</v>
      </c>
      <c r="I9" s="21" t="s">
        <v>30</v>
      </c>
      <c r="J9" s="21" t="s">
        <v>32</v>
      </c>
      <c r="K9" s="21" t="s">
        <v>33</v>
      </c>
      <c r="L9" s="21" t="s">
        <v>3</v>
      </c>
    </row>
    <row r="10" spans="1:64" ht="59.4" customHeight="1" x14ac:dyDescent="0.3">
      <c r="A10" s="22"/>
      <c r="B10" s="22"/>
      <c r="C10" s="22"/>
      <c r="D10" s="22"/>
      <c r="E10" s="25"/>
      <c r="F10" s="23"/>
      <c r="G10" s="23"/>
      <c r="H10" s="23"/>
      <c r="I10" s="23"/>
      <c r="J10" s="23"/>
      <c r="K10" s="23"/>
      <c r="L10" s="23"/>
    </row>
    <row r="11" spans="1:64" ht="28.95" customHeight="1" x14ac:dyDescent="0.3">
      <c r="A11" s="23"/>
      <c r="B11" s="23"/>
      <c r="C11" s="23"/>
      <c r="D11" s="23"/>
      <c r="E11" s="26"/>
      <c r="F11" s="34" t="s">
        <v>23</v>
      </c>
      <c r="G11" s="34" t="s">
        <v>19</v>
      </c>
      <c r="H11" s="34" t="s">
        <v>21</v>
      </c>
      <c r="I11" s="34" t="s">
        <v>31</v>
      </c>
      <c r="J11" s="34" t="s">
        <v>20</v>
      </c>
      <c r="K11" s="34" t="s">
        <v>20</v>
      </c>
      <c r="L11" s="34"/>
    </row>
    <row r="12" spans="1:64" s="35" customFormat="1" ht="12.75" customHeight="1" x14ac:dyDescent="0.2">
      <c r="A12" s="36" t="s">
        <v>66</v>
      </c>
      <c r="B12" s="37" t="s">
        <v>36</v>
      </c>
      <c r="C12" s="37" t="s">
        <v>50</v>
      </c>
      <c r="D12" s="43">
        <v>1297478</v>
      </c>
      <c r="E12" s="43">
        <v>450000</v>
      </c>
      <c r="F12" s="47">
        <v>17</v>
      </c>
      <c r="G12" s="47">
        <v>7</v>
      </c>
      <c r="H12" s="47">
        <v>8</v>
      </c>
      <c r="I12" s="47">
        <v>15</v>
      </c>
      <c r="J12" s="47">
        <v>0</v>
      </c>
      <c r="K12" s="47">
        <v>5</v>
      </c>
      <c r="L12" s="38">
        <f>SUM(F12:K12)</f>
        <v>52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s="35" customFormat="1" ht="12.75" customHeight="1" x14ac:dyDescent="0.2">
      <c r="A13" s="36" t="s">
        <v>67</v>
      </c>
      <c r="B13" s="37" t="s">
        <v>37</v>
      </c>
      <c r="C13" s="37" t="s">
        <v>51</v>
      </c>
      <c r="D13" s="43">
        <v>900700</v>
      </c>
      <c r="E13" s="43">
        <v>500000</v>
      </c>
      <c r="F13" s="47">
        <v>32</v>
      </c>
      <c r="G13" s="47">
        <v>10</v>
      </c>
      <c r="H13" s="47">
        <v>8</v>
      </c>
      <c r="I13" s="47">
        <v>22</v>
      </c>
      <c r="J13" s="47">
        <v>4</v>
      </c>
      <c r="K13" s="47">
        <v>5</v>
      </c>
      <c r="L13" s="38">
        <f t="shared" ref="L13:L26" si="0">SUM(F13:K13)</f>
        <v>81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4" s="35" customFormat="1" ht="12.75" customHeight="1" x14ac:dyDescent="0.2">
      <c r="A14" s="36" t="s">
        <v>68</v>
      </c>
      <c r="B14" s="37" t="s">
        <v>38</v>
      </c>
      <c r="C14" s="37" t="s">
        <v>52</v>
      </c>
      <c r="D14" s="43">
        <v>644000</v>
      </c>
      <c r="E14" s="43">
        <v>459000</v>
      </c>
      <c r="F14" s="47">
        <v>33</v>
      </c>
      <c r="G14" s="47">
        <v>14</v>
      </c>
      <c r="H14" s="47">
        <v>9</v>
      </c>
      <c r="I14" s="47">
        <v>17</v>
      </c>
      <c r="J14" s="47">
        <v>2</v>
      </c>
      <c r="K14" s="47">
        <v>4</v>
      </c>
      <c r="L14" s="38">
        <f t="shared" si="0"/>
        <v>79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4" s="35" customFormat="1" ht="12.75" customHeight="1" x14ac:dyDescent="0.2">
      <c r="A15" s="36" t="s">
        <v>69</v>
      </c>
      <c r="B15" s="37" t="s">
        <v>39</v>
      </c>
      <c r="C15" s="37" t="s">
        <v>53</v>
      </c>
      <c r="D15" s="43">
        <v>900000</v>
      </c>
      <c r="E15" s="43">
        <v>400000</v>
      </c>
      <c r="F15" s="47">
        <v>28</v>
      </c>
      <c r="G15" s="47">
        <v>11</v>
      </c>
      <c r="H15" s="47">
        <v>7</v>
      </c>
      <c r="I15" s="47">
        <v>23</v>
      </c>
      <c r="J15" s="47">
        <v>3</v>
      </c>
      <c r="K15" s="47">
        <v>5</v>
      </c>
      <c r="L15" s="38">
        <f t="shared" si="0"/>
        <v>77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</row>
    <row r="16" spans="1:64" s="35" customFormat="1" ht="12.75" customHeight="1" x14ac:dyDescent="0.2">
      <c r="A16" s="36" t="s">
        <v>70</v>
      </c>
      <c r="B16" s="37" t="s">
        <v>40</v>
      </c>
      <c r="C16" s="37" t="s">
        <v>54</v>
      </c>
      <c r="D16" s="43">
        <v>760000</v>
      </c>
      <c r="E16" s="43">
        <v>500000</v>
      </c>
      <c r="F16" s="47">
        <v>31</v>
      </c>
      <c r="G16" s="47">
        <v>14</v>
      </c>
      <c r="H16" s="47">
        <v>8</v>
      </c>
      <c r="I16" s="47">
        <v>21</v>
      </c>
      <c r="J16" s="47">
        <v>2</v>
      </c>
      <c r="K16" s="47">
        <v>5</v>
      </c>
      <c r="L16" s="38">
        <f t="shared" si="0"/>
        <v>81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</row>
    <row r="17" spans="1:64" s="35" customFormat="1" ht="12.75" customHeight="1" x14ac:dyDescent="0.2">
      <c r="A17" s="36" t="s">
        <v>71</v>
      </c>
      <c r="B17" s="37" t="s">
        <v>41</v>
      </c>
      <c r="C17" s="37" t="s">
        <v>55</v>
      </c>
      <c r="D17" s="43">
        <v>649000</v>
      </c>
      <c r="E17" s="43">
        <v>500000</v>
      </c>
      <c r="F17" s="47">
        <v>17</v>
      </c>
      <c r="G17" s="47">
        <v>7</v>
      </c>
      <c r="H17" s="47">
        <v>8</v>
      </c>
      <c r="I17" s="47">
        <v>19</v>
      </c>
      <c r="J17" s="47">
        <v>2</v>
      </c>
      <c r="K17" s="47">
        <v>5</v>
      </c>
      <c r="L17" s="38">
        <f t="shared" si="0"/>
        <v>58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</row>
    <row r="18" spans="1:64" s="35" customFormat="1" ht="12.75" customHeight="1" x14ac:dyDescent="0.2">
      <c r="A18" s="36" t="s">
        <v>72</v>
      </c>
      <c r="B18" s="37" t="s">
        <v>42</v>
      </c>
      <c r="C18" s="37" t="s">
        <v>56</v>
      </c>
      <c r="D18" s="43">
        <v>590000</v>
      </c>
      <c r="E18" s="43">
        <v>470000</v>
      </c>
      <c r="F18" s="47">
        <v>34</v>
      </c>
      <c r="G18" s="47">
        <v>11</v>
      </c>
      <c r="H18" s="47">
        <v>7</v>
      </c>
      <c r="I18" s="47">
        <v>23</v>
      </c>
      <c r="J18" s="47">
        <v>0</v>
      </c>
      <c r="K18" s="47">
        <v>5</v>
      </c>
      <c r="L18" s="38">
        <f t="shared" si="0"/>
        <v>80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</row>
    <row r="19" spans="1:64" s="35" customFormat="1" ht="12.75" customHeight="1" x14ac:dyDescent="0.2">
      <c r="A19" s="36" t="s">
        <v>73</v>
      </c>
      <c r="B19" s="37" t="s">
        <v>42</v>
      </c>
      <c r="C19" s="37" t="s">
        <v>65</v>
      </c>
      <c r="D19" s="43">
        <v>546000</v>
      </c>
      <c r="E19" s="43">
        <v>370000</v>
      </c>
      <c r="F19" s="47">
        <v>28</v>
      </c>
      <c r="G19" s="47">
        <v>11</v>
      </c>
      <c r="H19" s="47">
        <v>7</v>
      </c>
      <c r="I19" s="47">
        <v>20</v>
      </c>
      <c r="J19" s="47">
        <v>0</v>
      </c>
      <c r="K19" s="47">
        <v>5</v>
      </c>
      <c r="L19" s="38">
        <f t="shared" si="0"/>
        <v>71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</row>
    <row r="20" spans="1:64" s="35" customFormat="1" ht="12.75" customHeight="1" x14ac:dyDescent="0.2">
      <c r="A20" s="36" t="s">
        <v>74</v>
      </c>
      <c r="B20" s="37" t="s">
        <v>43</v>
      </c>
      <c r="C20" s="37" t="s">
        <v>57</v>
      </c>
      <c r="D20" s="43">
        <v>605000</v>
      </c>
      <c r="E20" s="43">
        <v>400000</v>
      </c>
      <c r="F20" s="47">
        <v>17</v>
      </c>
      <c r="G20" s="47">
        <v>8</v>
      </c>
      <c r="H20" s="47">
        <v>8</v>
      </c>
      <c r="I20" s="47">
        <v>19</v>
      </c>
      <c r="J20" s="47">
        <v>0</v>
      </c>
      <c r="K20" s="47">
        <v>5</v>
      </c>
      <c r="L20" s="38">
        <f t="shared" si="0"/>
        <v>57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</row>
    <row r="21" spans="1:64" s="35" customFormat="1" ht="12.75" customHeight="1" x14ac:dyDescent="0.2">
      <c r="A21" s="36" t="s">
        <v>75</v>
      </c>
      <c r="B21" s="37" t="s">
        <v>44</v>
      </c>
      <c r="C21" s="37" t="s">
        <v>58</v>
      </c>
      <c r="D21" s="43">
        <v>660000</v>
      </c>
      <c r="E21" s="43">
        <v>520000</v>
      </c>
      <c r="F21" s="47">
        <v>33</v>
      </c>
      <c r="G21" s="47">
        <v>12</v>
      </c>
      <c r="H21" s="47">
        <v>8</v>
      </c>
      <c r="I21" s="47">
        <v>22</v>
      </c>
      <c r="J21" s="47">
        <v>2</v>
      </c>
      <c r="K21" s="47">
        <v>5</v>
      </c>
      <c r="L21" s="38">
        <f t="shared" si="0"/>
        <v>82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spans="1:64" s="35" customFormat="1" ht="12.75" customHeight="1" x14ac:dyDescent="0.2">
      <c r="A22" s="36" t="s">
        <v>76</v>
      </c>
      <c r="B22" s="37" t="s">
        <v>45</v>
      </c>
      <c r="C22" s="37" t="s">
        <v>59</v>
      </c>
      <c r="D22" s="43">
        <v>601254</v>
      </c>
      <c r="E22" s="43">
        <v>500000</v>
      </c>
      <c r="F22" s="47">
        <v>30</v>
      </c>
      <c r="G22" s="47">
        <v>13</v>
      </c>
      <c r="H22" s="47">
        <v>7</v>
      </c>
      <c r="I22" s="47">
        <v>23</v>
      </c>
      <c r="J22" s="47">
        <v>2</v>
      </c>
      <c r="K22" s="47">
        <v>5</v>
      </c>
      <c r="L22" s="38">
        <f t="shared" si="0"/>
        <v>80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3" spans="1:64" s="35" customFormat="1" ht="12.75" customHeight="1" x14ac:dyDescent="0.2">
      <c r="A23" s="36" t="s">
        <v>77</v>
      </c>
      <c r="B23" s="37" t="s">
        <v>46</v>
      </c>
      <c r="C23" s="37" t="s">
        <v>60</v>
      </c>
      <c r="D23" s="43">
        <v>767000</v>
      </c>
      <c r="E23" s="43">
        <v>500000</v>
      </c>
      <c r="F23" s="47">
        <v>33</v>
      </c>
      <c r="G23" s="47">
        <v>14</v>
      </c>
      <c r="H23" s="47">
        <v>9</v>
      </c>
      <c r="I23" s="47">
        <v>24</v>
      </c>
      <c r="J23" s="47">
        <v>4</v>
      </c>
      <c r="K23" s="47">
        <v>5</v>
      </c>
      <c r="L23" s="38">
        <f t="shared" si="0"/>
        <v>89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</row>
    <row r="24" spans="1:64" s="35" customFormat="1" ht="12.75" customHeight="1" x14ac:dyDescent="0.2">
      <c r="A24" s="36" t="s">
        <v>78</v>
      </c>
      <c r="B24" s="37" t="s">
        <v>47</v>
      </c>
      <c r="C24" s="37" t="s">
        <v>64</v>
      </c>
      <c r="D24" s="43">
        <v>730000</v>
      </c>
      <c r="E24" s="43">
        <v>500000</v>
      </c>
      <c r="F24" s="47">
        <v>17</v>
      </c>
      <c r="G24" s="47">
        <v>9</v>
      </c>
      <c r="H24" s="47">
        <v>7</v>
      </c>
      <c r="I24" s="47">
        <v>19</v>
      </c>
      <c r="J24" s="47">
        <v>0</v>
      </c>
      <c r="K24" s="47">
        <v>5</v>
      </c>
      <c r="L24" s="38">
        <f t="shared" si="0"/>
        <v>57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</row>
    <row r="25" spans="1:64" s="35" customFormat="1" ht="12.75" customHeight="1" x14ac:dyDescent="0.2">
      <c r="A25" s="36" t="s">
        <v>79</v>
      </c>
      <c r="B25" s="37" t="s">
        <v>48</v>
      </c>
      <c r="C25" s="37">
        <v>100</v>
      </c>
      <c r="D25" s="43">
        <v>550000</v>
      </c>
      <c r="E25" s="43">
        <v>450000</v>
      </c>
      <c r="F25" s="47">
        <v>26</v>
      </c>
      <c r="G25" s="47">
        <v>11</v>
      </c>
      <c r="H25" s="47">
        <v>10</v>
      </c>
      <c r="I25" s="47">
        <v>18</v>
      </c>
      <c r="J25" s="47">
        <v>4</v>
      </c>
      <c r="K25" s="47">
        <v>3</v>
      </c>
      <c r="L25" s="38">
        <f t="shared" si="0"/>
        <v>72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</row>
    <row r="26" spans="1:64" s="35" customFormat="1" ht="12.75" customHeight="1" x14ac:dyDescent="0.2">
      <c r="A26" s="36" t="s">
        <v>80</v>
      </c>
      <c r="B26" s="37" t="s">
        <v>49</v>
      </c>
      <c r="C26" s="37" t="s">
        <v>61</v>
      </c>
      <c r="D26" s="43">
        <v>686000</v>
      </c>
      <c r="E26" s="43">
        <v>500000</v>
      </c>
      <c r="F26" s="47">
        <v>29</v>
      </c>
      <c r="G26" s="47">
        <v>13</v>
      </c>
      <c r="H26" s="47">
        <v>8</v>
      </c>
      <c r="I26" s="47">
        <v>22</v>
      </c>
      <c r="J26" s="47">
        <v>3</v>
      </c>
      <c r="K26" s="47">
        <v>5</v>
      </c>
      <c r="L26" s="38">
        <f t="shared" si="0"/>
        <v>80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</row>
    <row r="27" spans="1:64" ht="12" x14ac:dyDescent="0.3">
      <c r="D27" s="42">
        <f>SUM(D12:D26)</f>
        <v>10886432</v>
      </c>
      <c r="E27" s="42">
        <f>SUM(E12:E26)</f>
        <v>7019000</v>
      </c>
    </row>
    <row r="28" spans="1:64" ht="12" x14ac:dyDescent="0.3">
      <c r="E28" s="39"/>
    </row>
  </sheetData>
  <mergeCells count="19">
    <mergeCell ref="J9:J10"/>
    <mergeCell ref="K9:K10"/>
    <mergeCell ref="L9:L10"/>
    <mergeCell ref="D7:L7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25" sqref="I12:I26" xr:uid="{45FCFC6C-AC20-4ACC-BBA1-F817777170F3}">
      <formula1>25</formula1>
    </dataValidation>
    <dataValidation type="decimal" operator="lessThanOrEqual" allowBlank="1" showInputMessage="1" showErrorMessage="1" error="max. 15" sqref="G12:G26" xr:uid="{E35B01FA-5885-4814-B88F-596F2DCBE5CC}">
      <formula1>15</formula1>
    </dataValidation>
    <dataValidation type="decimal" operator="lessThanOrEqual" allowBlank="1" showInputMessage="1" showErrorMessage="1" error="max. 5" sqref="J12:K26" xr:uid="{F142AD70-A0E8-4D3C-AEC3-03C5DD608F63}">
      <formula1>5</formula1>
    </dataValidation>
    <dataValidation type="decimal" operator="lessThanOrEqual" allowBlank="1" showInputMessage="1" showErrorMessage="1" error="max. 10" sqref="H12:H26" xr:uid="{649B54D4-239A-46DD-8DB9-7FFEBE20AEA7}">
      <formula1>10</formula1>
    </dataValidation>
    <dataValidation type="decimal" operator="lessThanOrEqual" allowBlank="1" showInputMessage="1" showErrorMessage="1" error="max. 40" sqref="F12:F26" xr:uid="{2D520F19-1B96-42F8-BBA2-6661CB884C33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86C82-31AD-4D62-9CFD-CD608CF01ED1}">
  <dimension ref="A1:BL28"/>
  <sheetViews>
    <sheetView zoomScale="80" zoomScaleNormal="80" workbookViewId="0"/>
  </sheetViews>
  <sheetFormatPr defaultColWidth="9.109375" defaultRowHeight="14.4" x14ac:dyDescent="0.3"/>
  <cols>
    <col min="1" max="1" width="11.6640625" style="32" customWidth="1"/>
    <col min="2" max="2" width="27.6640625" style="32" customWidth="1"/>
    <col min="3" max="3" width="24.33203125" style="32" customWidth="1"/>
    <col min="4" max="4" width="12.44140625" style="32" customWidth="1"/>
    <col min="5" max="5" width="13.6640625" style="32" customWidth="1"/>
    <col min="6" max="6" width="9.6640625" style="32" customWidth="1"/>
    <col min="7" max="12" width="9.33203125" style="32" customWidth="1"/>
    <col min="13" max="16384" width="9.109375" style="32"/>
  </cols>
  <sheetData>
    <row r="1" spans="1:64" ht="38.25" customHeight="1" x14ac:dyDescent="0.3">
      <c r="A1" s="31" t="s">
        <v>24</v>
      </c>
    </row>
    <row r="2" spans="1:64" ht="12.6" x14ac:dyDescent="0.3">
      <c r="A2" s="28" t="s">
        <v>34</v>
      </c>
      <c r="B2" s="29"/>
      <c r="C2" s="29"/>
      <c r="D2" s="33" t="s">
        <v>22</v>
      </c>
    </row>
    <row r="3" spans="1:64" ht="14.4" customHeight="1" x14ac:dyDescent="0.3">
      <c r="A3" s="29" t="s">
        <v>27</v>
      </c>
      <c r="B3" s="29"/>
      <c r="C3" s="29"/>
      <c r="D3" s="27" t="s">
        <v>25</v>
      </c>
      <c r="E3" s="27"/>
      <c r="F3" s="27"/>
      <c r="G3" s="27"/>
      <c r="H3" s="27"/>
      <c r="I3" s="27"/>
      <c r="J3" s="27"/>
      <c r="K3" s="27"/>
      <c r="L3" s="27"/>
    </row>
    <row r="4" spans="1:64" ht="51.75" customHeight="1" x14ac:dyDescent="0.3">
      <c r="A4" s="28" t="s">
        <v>35</v>
      </c>
      <c r="B4" s="29"/>
      <c r="C4" s="29"/>
      <c r="D4" s="27" t="s">
        <v>26</v>
      </c>
      <c r="E4" s="27"/>
      <c r="F4" s="27"/>
      <c r="G4" s="27"/>
      <c r="H4" s="27"/>
      <c r="I4" s="27"/>
      <c r="J4" s="27"/>
      <c r="K4" s="27"/>
      <c r="L4" s="27"/>
    </row>
    <row r="5" spans="1:64" ht="50.25" customHeight="1" x14ac:dyDescent="0.3">
      <c r="A5" s="40"/>
      <c r="D5" s="27" t="s">
        <v>28</v>
      </c>
      <c r="E5" s="27"/>
      <c r="F5" s="27"/>
      <c r="G5" s="27"/>
      <c r="H5" s="27"/>
      <c r="I5" s="27"/>
      <c r="J5" s="27"/>
      <c r="K5" s="27"/>
      <c r="L5" s="27"/>
    </row>
    <row r="6" spans="1:64" ht="12" x14ac:dyDescent="0.3">
      <c r="A6" s="40"/>
      <c r="D6" s="44"/>
      <c r="E6" s="44"/>
      <c r="F6" s="44"/>
      <c r="G6" s="44"/>
      <c r="H6" s="44"/>
      <c r="I6" s="44"/>
      <c r="J6" s="44"/>
      <c r="K6" s="44"/>
      <c r="L6" s="44"/>
    </row>
    <row r="7" spans="1:64" ht="12" x14ac:dyDescent="0.3">
      <c r="A7" s="40"/>
      <c r="D7" s="27" t="s">
        <v>81</v>
      </c>
      <c r="E7" s="27"/>
      <c r="F7" s="27"/>
      <c r="G7" s="27"/>
      <c r="H7" s="27"/>
      <c r="I7" s="27"/>
      <c r="J7" s="27"/>
      <c r="K7" s="27"/>
      <c r="L7" s="27"/>
    </row>
    <row r="8" spans="1:64" ht="12.6" x14ac:dyDescent="0.3">
      <c r="A8" s="33"/>
    </row>
    <row r="9" spans="1:64" ht="26.4" customHeight="1" x14ac:dyDescent="0.3">
      <c r="A9" s="21" t="s">
        <v>0</v>
      </c>
      <c r="B9" s="21" t="s">
        <v>1</v>
      </c>
      <c r="C9" s="21" t="s">
        <v>17</v>
      </c>
      <c r="D9" s="21" t="s">
        <v>12</v>
      </c>
      <c r="E9" s="24" t="s">
        <v>2</v>
      </c>
      <c r="F9" s="21" t="s">
        <v>14</v>
      </c>
      <c r="G9" s="21" t="s">
        <v>29</v>
      </c>
      <c r="H9" s="21" t="s">
        <v>13</v>
      </c>
      <c r="I9" s="21" t="s">
        <v>30</v>
      </c>
      <c r="J9" s="21" t="s">
        <v>32</v>
      </c>
      <c r="K9" s="21" t="s">
        <v>33</v>
      </c>
      <c r="L9" s="21" t="s">
        <v>3</v>
      </c>
    </row>
    <row r="10" spans="1:64" ht="59.4" customHeight="1" x14ac:dyDescent="0.3">
      <c r="A10" s="22"/>
      <c r="B10" s="22"/>
      <c r="C10" s="22"/>
      <c r="D10" s="22"/>
      <c r="E10" s="25"/>
      <c r="F10" s="23"/>
      <c r="G10" s="23"/>
      <c r="H10" s="23"/>
      <c r="I10" s="23"/>
      <c r="J10" s="23"/>
      <c r="K10" s="23"/>
      <c r="L10" s="23"/>
    </row>
    <row r="11" spans="1:64" ht="28.95" customHeight="1" x14ac:dyDescent="0.3">
      <c r="A11" s="23"/>
      <c r="B11" s="23"/>
      <c r="C11" s="23"/>
      <c r="D11" s="23"/>
      <c r="E11" s="26"/>
      <c r="F11" s="34" t="s">
        <v>23</v>
      </c>
      <c r="G11" s="34" t="s">
        <v>19</v>
      </c>
      <c r="H11" s="34" t="s">
        <v>21</v>
      </c>
      <c r="I11" s="34" t="s">
        <v>31</v>
      </c>
      <c r="J11" s="34" t="s">
        <v>20</v>
      </c>
      <c r="K11" s="34" t="s">
        <v>20</v>
      </c>
      <c r="L11" s="34"/>
    </row>
    <row r="12" spans="1:64" s="35" customFormat="1" ht="12.75" customHeight="1" x14ac:dyDescent="0.2">
      <c r="A12" s="36" t="s">
        <v>66</v>
      </c>
      <c r="B12" s="37" t="s">
        <v>36</v>
      </c>
      <c r="C12" s="37" t="s">
        <v>50</v>
      </c>
      <c r="D12" s="43">
        <v>1297478</v>
      </c>
      <c r="E12" s="43">
        <v>450000</v>
      </c>
      <c r="F12" s="47">
        <v>27</v>
      </c>
      <c r="G12" s="47">
        <v>10</v>
      </c>
      <c r="H12" s="47">
        <v>8</v>
      </c>
      <c r="I12" s="47">
        <v>15</v>
      </c>
      <c r="J12" s="47">
        <v>0</v>
      </c>
      <c r="K12" s="47">
        <v>5</v>
      </c>
      <c r="L12" s="38">
        <f>SUM(F12:K12)</f>
        <v>65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s="35" customFormat="1" ht="12.75" customHeight="1" x14ac:dyDescent="0.2">
      <c r="A13" s="36" t="s">
        <v>67</v>
      </c>
      <c r="B13" s="37" t="s">
        <v>37</v>
      </c>
      <c r="C13" s="37" t="s">
        <v>51</v>
      </c>
      <c r="D13" s="43">
        <v>900700</v>
      </c>
      <c r="E13" s="43">
        <v>500000</v>
      </c>
      <c r="F13" s="47">
        <v>37</v>
      </c>
      <c r="G13" s="47">
        <v>12</v>
      </c>
      <c r="H13" s="47">
        <v>8</v>
      </c>
      <c r="I13" s="47">
        <v>23</v>
      </c>
      <c r="J13" s="47">
        <v>4</v>
      </c>
      <c r="K13" s="47">
        <v>5</v>
      </c>
      <c r="L13" s="38">
        <f t="shared" ref="L13:L26" si="0">SUM(F13:K13)</f>
        <v>89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4" s="35" customFormat="1" ht="12.75" customHeight="1" x14ac:dyDescent="0.2">
      <c r="A14" s="36" t="s">
        <v>68</v>
      </c>
      <c r="B14" s="37" t="s">
        <v>38</v>
      </c>
      <c r="C14" s="37" t="s">
        <v>52</v>
      </c>
      <c r="D14" s="43">
        <v>644000</v>
      </c>
      <c r="E14" s="43">
        <v>459000</v>
      </c>
      <c r="F14" s="47">
        <v>31</v>
      </c>
      <c r="G14" s="47">
        <v>14</v>
      </c>
      <c r="H14" s="47">
        <v>9</v>
      </c>
      <c r="I14" s="47">
        <v>20</v>
      </c>
      <c r="J14" s="47">
        <v>2</v>
      </c>
      <c r="K14" s="47">
        <v>4</v>
      </c>
      <c r="L14" s="38">
        <f t="shared" si="0"/>
        <v>80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4" s="35" customFormat="1" ht="12.75" customHeight="1" x14ac:dyDescent="0.2">
      <c r="A15" s="36" t="s">
        <v>69</v>
      </c>
      <c r="B15" s="37" t="s">
        <v>39</v>
      </c>
      <c r="C15" s="37" t="s">
        <v>53</v>
      </c>
      <c r="D15" s="43">
        <v>900000</v>
      </c>
      <c r="E15" s="43">
        <v>400000</v>
      </c>
      <c r="F15" s="47">
        <v>25</v>
      </c>
      <c r="G15" s="47">
        <v>10</v>
      </c>
      <c r="H15" s="47">
        <v>7</v>
      </c>
      <c r="I15" s="47">
        <v>23</v>
      </c>
      <c r="J15" s="47">
        <v>3</v>
      </c>
      <c r="K15" s="47">
        <v>5</v>
      </c>
      <c r="L15" s="38">
        <f t="shared" si="0"/>
        <v>73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</row>
    <row r="16" spans="1:64" s="35" customFormat="1" ht="12.75" customHeight="1" x14ac:dyDescent="0.2">
      <c r="A16" s="36" t="s">
        <v>70</v>
      </c>
      <c r="B16" s="37" t="s">
        <v>40</v>
      </c>
      <c r="C16" s="37" t="s">
        <v>54</v>
      </c>
      <c r="D16" s="43">
        <v>760000</v>
      </c>
      <c r="E16" s="43">
        <v>500000</v>
      </c>
      <c r="F16" s="47">
        <v>32</v>
      </c>
      <c r="G16" s="47">
        <v>13</v>
      </c>
      <c r="H16" s="47">
        <v>8</v>
      </c>
      <c r="I16" s="47">
        <v>22</v>
      </c>
      <c r="J16" s="47">
        <v>2</v>
      </c>
      <c r="K16" s="47">
        <v>5</v>
      </c>
      <c r="L16" s="38">
        <f t="shared" si="0"/>
        <v>82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</row>
    <row r="17" spans="1:64" s="35" customFormat="1" ht="12.75" customHeight="1" x14ac:dyDescent="0.2">
      <c r="A17" s="36" t="s">
        <v>71</v>
      </c>
      <c r="B17" s="37" t="s">
        <v>41</v>
      </c>
      <c r="C17" s="37" t="s">
        <v>55</v>
      </c>
      <c r="D17" s="43">
        <v>649000</v>
      </c>
      <c r="E17" s="43">
        <v>500000</v>
      </c>
      <c r="F17" s="47">
        <v>22</v>
      </c>
      <c r="G17" s="47">
        <v>10</v>
      </c>
      <c r="H17" s="47">
        <v>8</v>
      </c>
      <c r="I17" s="47">
        <v>20</v>
      </c>
      <c r="J17" s="47">
        <v>2</v>
      </c>
      <c r="K17" s="47">
        <v>5</v>
      </c>
      <c r="L17" s="38">
        <f t="shared" si="0"/>
        <v>67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</row>
    <row r="18" spans="1:64" s="35" customFormat="1" ht="12.75" customHeight="1" x14ac:dyDescent="0.2">
      <c r="A18" s="36" t="s">
        <v>72</v>
      </c>
      <c r="B18" s="37" t="s">
        <v>42</v>
      </c>
      <c r="C18" s="37" t="s">
        <v>56</v>
      </c>
      <c r="D18" s="43">
        <v>590000</v>
      </c>
      <c r="E18" s="43">
        <v>470000</v>
      </c>
      <c r="F18" s="47">
        <v>34</v>
      </c>
      <c r="G18" s="47">
        <v>13</v>
      </c>
      <c r="H18" s="47">
        <v>7</v>
      </c>
      <c r="I18" s="47">
        <v>24</v>
      </c>
      <c r="J18" s="47">
        <v>0</v>
      </c>
      <c r="K18" s="47">
        <v>5</v>
      </c>
      <c r="L18" s="38">
        <f t="shared" si="0"/>
        <v>83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</row>
    <row r="19" spans="1:64" s="35" customFormat="1" ht="12.75" customHeight="1" x14ac:dyDescent="0.2">
      <c r="A19" s="36" t="s">
        <v>73</v>
      </c>
      <c r="B19" s="37" t="s">
        <v>42</v>
      </c>
      <c r="C19" s="37" t="s">
        <v>65</v>
      </c>
      <c r="D19" s="43">
        <v>546000</v>
      </c>
      <c r="E19" s="43">
        <v>370000</v>
      </c>
      <c r="F19" s="47">
        <v>30</v>
      </c>
      <c r="G19" s="47">
        <v>12</v>
      </c>
      <c r="H19" s="47">
        <v>7</v>
      </c>
      <c r="I19" s="47">
        <v>20</v>
      </c>
      <c r="J19" s="47">
        <v>0</v>
      </c>
      <c r="K19" s="47">
        <v>5</v>
      </c>
      <c r="L19" s="38">
        <f t="shared" si="0"/>
        <v>74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</row>
    <row r="20" spans="1:64" s="35" customFormat="1" ht="12.75" customHeight="1" x14ac:dyDescent="0.2">
      <c r="A20" s="36" t="s">
        <v>74</v>
      </c>
      <c r="B20" s="37" t="s">
        <v>43</v>
      </c>
      <c r="C20" s="37" t="s">
        <v>57</v>
      </c>
      <c r="D20" s="43">
        <v>605000</v>
      </c>
      <c r="E20" s="43">
        <v>400000</v>
      </c>
      <c r="F20" s="47">
        <v>25</v>
      </c>
      <c r="G20" s="47">
        <v>10</v>
      </c>
      <c r="H20" s="47">
        <v>8</v>
      </c>
      <c r="I20" s="47">
        <v>19</v>
      </c>
      <c r="J20" s="47">
        <v>0</v>
      </c>
      <c r="K20" s="47">
        <v>5</v>
      </c>
      <c r="L20" s="38">
        <f t="shared" si="0"/>
        <v>67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</row>
    <row r="21" spans="1:64" s="35" customFormat="1" ht="12.75" customHeight="1" x14ac:dyDescent="0.2">
      <c r="A21" s="36" t="s">
        <v>75</v>
      </c>
      <c r="B21" s="37" t="s">
        <v>44</v>
      </c>
      <c r="C21" s="37" t="s">
        <v>58</v>
      </c>
      <c r="D21" s="43">
        <v>660000</v>
      </c>
      <c r="E21" s="43">
        <v>520000</v>
      </c>
      <c r="F21" s="47">
        <v>34</v>
      </c>
      <c r="G21" s="47">
        <v>13</v>
      </c>
      <c r="H21" s="47">
        <v>8</v>
      </c>
      <c r="I21" s="47">
        <v>22</v>
      </c>
      <c r="J21" s="47">
        <v>2</v>
      </c>
      <c r="K21" s="47">
        <v>5</v>
      </c>
      <c r="L21" s="38">
        <f t="shared" si="0"/>
        <v>84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spans="1:64" s="35" customFormat="1" ht="12.75" customHeight="1" x14ac:dyDescent="0.2">
      <c r="A22" s="36" t="s">
        <v>76</v>
      </c>
      <c r="B22" s="37" t="s">
        <v>45</v>
      </c>
      <c r="C22" s="37" t="s">
        <v>59</v>
      </c>
      <c r="D22" s="43">
        <v>601254</v>
      </c>
      <c r="E22" s="43">
        <v>500000</v>
      </c>
      <c r="F22" s="47">
        <v>30</v>
      </c>
      <c r="G22" s="47">
        <v>14</v>
      </c>
      <c r="H22" s="47">
        <v>7</v>
      </c>
      <c r="I22" s="47">
        <v>23</v>
      </c>
      <c r="J22" s="47">
        <v>2</v>
      </c>
      <c r="K22" s="47">
        <v>5</v>
      </c>
      <c r="L22" s="38">
        <f t="shared" si="0"/>
        <v>81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3" spans="1:64" s="35" customFormat="1" ht="12.75" customHeight="1" x14ac:dyDescent="0.2">
      <c r="A23" s="36" t="s">
        <v>77</v>
      </c>
      <c r="B23" s="37" t="s">
        <v>46</v>
      </c>
      <c r="C23" s="37" t="s">
        <v>60</v>
      </c>
      <c r="D23" s="43">
        <v>767000</v>
      </c>
      <c r="E23" s="43">
        <v>500000</v>
      </c>
      <c r="F23" s="47">
        <v>35</v>
      </c>
      <c r="G23" s="47">
        <v>14</v>
      </c>
      <c r="H23" s="47">
        <v>9</v>
      </c>
      <c r="I23" s="47">
        <v>25</v>
      </c>
      <c r="J23" s="47">
        <v>4</v>
      </c>
      <c r="K23" s="47">
        <v>5</v>
      </c>
      <c r="L23" s="38">
        <f t="shared" si="0"/>
        <v>92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</row>
    <row r="24" spans="1:64" s="35" customFormat="1" ht="12.75" customHeight="1" x14ac:dyDescent="0.2">
      <c r="A24" s="36" t="s">
        <v>78</v>
      </c>
      <c r="B24" s="37" t="s">
        <v>47</v>
      </c>
      <c r="C24" s="37" t="s">
        <v>64</v>
      </c>
      <c r="D24" s="43">
        <v>730000</v>
      </c>
      <c r="E24" s="43">
        <v>500000</v>
      </c>
      <c r="F24" s="47">
        <v>25</v>
      </c>
      <c r="G24" s="47">
        <v>10</v>
      </c>
      <c r="H24" s="47">
        <v>7</v>
      </c>
      <c r="I24" s="47">
        <v>18</v>
      </c>
      <c r="J24" s="47">
        <v>0</v>
      </c>
      <c r="K24" s="47">
        <v>5</v>
      </c>
      <c r="L24" s="38">
        <f t="shared" si="0"/>
        <v>65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</row>
    <row r="25" spans="1:64" s="35" customFormat="1" ht="12.75" customHeight="1" x14ac:dyDescent="0.2">
      <c r="A25" s="36" t="s">
        <v>79</v>
      </c>
      <c r="B25" s="37" t="s">
        <v>48</v>
      </c>
      <c r="C25" s="37">
        <v>100</v>
      </c>
      <c r="D25" s="43">
        <v>550000</v>
      </c>
      <c r="E25" s="43">
        <v>450000</v>
      </c>
      <c r="F25" s="47">
        <v>27</v>
      </c>
      <c r="G25" s="47">
        <v>11</v>
      </c>
      <c r="H25" s="47">
        <v>10</v>
      </c>
      <c r="I25" s="47">
        <v>16</v>
      </c>
      <c r="J25" s="47">
        <v>4</v>
      </c>
      <c r="K25" s="47">
        <v>3</v>
      </c>
      <c r="L25" s="38">
        <f t="shared" si="0"/>
        <v>71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</row>
    <row r="26" spans="1:64" s="35" customFormat="1" ht="12.75" customHeight="1" x14ac:dyDescent="0.2">
      <c r="A26" s="36" t="s">
        <v>80</v>
      </c>
      <c r="B26" s="37" t="s">
        <v>49</v>
      </c>
      <c r="C26" s="37" t="s">
        <v>61</v>
      </c>
      <c r="D26" s="43">
        <v>686000</v>
      </c>
      <c r="E26" s="43">
        <v>500000</v>
      </c>
      <c r="F26" s="47">
        <v>30</v>
      </c>
      <c r="G26" s="47">
        <v>13</v>
      </c>
      <c r="H26" s="47">
        <v>8</v>
      </c>
      <c r="I26" s="47">
        <v>23</v>
      </c>
      <c r="J26" s="47">
        <v>3</v>
      </c>
      <c r="K26" s="47">
        <v>5</v>
      </c>
      <c r="L26" s="38">
        <f t="shared" si="0"/>
        <v>82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</row>
    <row r="27" spans="1:64" ht="12" x14ac:dyDescent="0.3">
      <c r="D27" s="42">
        <f>SUM(D12:D26)</f>
        <v>10886432</v>
      </c>
      <c r="E27" s="42">
        <f>SUM(E12:E26)</f>
        <v>7019000</v>
      </c>
    </row>
    <row r="28" spans="1:64" ht="12" x14ac:dyDescent="0.3">
      <c r="E28" s="39"/>
    </row>
  </sheetData>
  <mergeCells count="19">
    <mergeCell ref="J9:J10"/>
    <mergeCell ref="K9:K10"/>
    <mergeCell ref="L9:L10"/>
    <mergeCell ref="D7:L7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2:F26" xr:uid="{34D8D334-89FE-406D-8929-6F56BABDA417}">
      <formula1>40</formula1>
    </dataValidation>
    <dataValidation type="decimal" operator="lessThanOrEqual" allowBlank="1" showInputMessage="1" showErrorMessage="1" error="max. 10" sqref="H12:H26" xr:uid="{41887467-AAB9-4775-825A-BAEAA2F84ADE}">
      <formula1>10</formula1>
    </dataValidation>
    <dataValidation type="decimal" operator="lessThanOrEqual" allowBlank="1" showInputMessage="1" showErrorMessage="1" error="max. 5" sqref="J12:K26" xr:uid="{0C97AC99-4D1C-4706-83EC-4F337CA272AC}">
      <formula1>5</formula1>
    </dataValidation>
    <dataValidation type="decimal" operator="lessThanOrEqual" allowBlank="1" showInputMessage="1" showErrorMessage="1" error="max. 15" sqref="G12:G26" xr:uid="{BE8E5C6A-A638-4B90-893C-CF3A81CEA98B}">
      <formula1>15</formula1>
    </dataValidation>
    <dataValidation type="decimal" operator="lessThanOrEqual" allowBlank="1" showInputMessage="1" showErrorMessage="1" error="max. 25" sqref="I12:I26" xr:uid="{CEF4FB24-6D6F-451C-8611-34A14A6F0C4C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CC66D-B09E-4EE5-9C18-581C911523CB}">
  <dimension ref="A1:BL28"/>
  <sheetViews>
    <sheetView zoomScale="80" zoomScaleNormal="80" workbookViewId="0"/>
  </sheetViews>
  <sheetFormatPr defaultColWidth="9.109375" defaultRowHeight="14.4" x14ac:dyDescent="0.3"/>
  <cols>
    <col min="1" max="1" width="11.6640625" style="32" customWidth="1"/>
    <col min="2" max="2" width="27.6640625" style="32" customWidth="1"/>
    <col min="3" max="3" width="24.33203125" style="32" customWidth="1"/>
    <col min="4" max="4" width="12.44140625" style="32" customWidth="1"/>
    <col min="5" max="5" width="13.6640625" style="32" customWidth="1"/>
    <col min="6" max="6" width="9.6640625" style="32" customWidth="1"/>
    <col min="7" max="12" width="9.33203125" style="32" customWidth="1"/>
    <col min="13" max="16384" width="9.109375" style="32"/>
  </cols>
  <sheetData>
    <row r="1" spans="1:64" ht="38.25" customHeight="1" x14ac:dyDescent="0.3">
      <c r="A1" s="31" t="s">
        <v>24</v>
      </c>
    </row>
    <row r="2" spans="1:64" ht="12.6" x14ac:dyDescent="0.3">
      <c r="A2" s="28" t="s">
        <v>34</v>
      </c>
      <c r="B2" s="29"/>
      <c r="C2" s="29"/>
      <c r="D2" s="33" t="s">
        <v>22</v>
      </c>
    </row>
    <row r="3" spans="1:64" ht="14.4" customHeight="1" x14ac:dyDescent="0.3">
      <c r="A3" s="29" t="s">
        <v>27</v>
      </c>
      <c r="B3" s="29"/>
      <c r="C3" s="29"/>
      <c r="D3" s="27" t="s">
        <v>25</v>
      </c>
      <c r="E3" s="27"/>
      <c r="F3" s="27"/>
      <c r="G3" s="27"/>
      <c r="H3" s="27"/>
      <c r="I3" s="27"/>
      <c r="J3" s="27"/>
      <c r="K3" s="27"/>
      <c r="L3" s="27"/>
    </row>
    <row r="4" spans="1:64" ht="51.75" customHeight="1" x14ac:dyDescent="0.3">
      <c r="A4" s="28" t="s">
        <v>35</v>
      </c>
      <c r="B4" s="29"/>
      <c r="C4" s="29"/>
      <c r="D4" s="27" t="s">
        <v>26</v>
      </c>
      <c r="E4" s="27"/>
      <c r="F4" s="27"/>
      <c r="G4" s="27"/>
      <c r="H4" s="27"/>
      <c r="I4" s="27"/>
      <c r="J4" s="27"/>
      <c r="K4" s="27"/>
      <c r="L4" s="27"/>
    </row>
    <row r="5" spans="1:64" ht="50.25" customHeight="1" x14ac:dyDescent="0.3">
      <c r="A5" s="40"/>
      <c r="D5" s="27" t="s">
        <v>28</v>
      </c>
      <c r="E5" s="27"/>
      <c r="F5" s="27"/>
      <c r="G5" s="27"/>
      <c r="H5" s="27"/>
      <c r="I5" s="27"/>
      <c r="J5" s="27"/>
      <c r="K5" s="27"/>
      <c r="L5" s="27"/>
    </row>
    <row r="6" spans="1:64" ht="12" x14ac:dyDescent="0.3">
      <c r="A6" s="40"/>
      <c r="D6" s="44"/>
      <c r="E6" s="44"/>
      <c r="F6" s="44"/>
      <c r="G6" s="44"/>
      <c r="H6" s="44"/>
      <c r="I6" s="44"/>
      <c r="J6" s="44"/>
      <c r="K6" s="44"/>
      <c r="L6" s="44"/>
    </row>
    <row r="7" spans="1:64" ht="12" x14ac:dyDescent="0.3">
      <c r="A7" s="40"/>
      <c r="D7" s="27" t="s">
        <v>81</v>
      </c>
      <c r="E7" s="27"/>
      <c r="F7" s="27"/>
      <c r="G7" s="27"/>
      <c r="H7" s="27"/>
      <c r="I7" s="27"/>
      <c r="J7" s="27"/>
      <c r="K7" s="27"/>
      <c r="L7" s="27"/>
    </row>
    <row r="8" spans="1:64" ht="12.6" x14ac:dyDescent="0.3">
      <c r="A8" s="33"/>
    </row>
    <row r="9" spans="1:64" ht="26.4" customHeight="1" x14ac:dyDescent="0.3">
      <c r="A9" s="21" t="s">
        <v>0</v>
      </c>
      <c r="B9" s="21" t="s">
        <v>1</v>
      </c>
      <c r="C9" s="21" t="s">
        <v>17</v>
      </c>
      <c r="D9" s="21" t="s">
        <v>12</v>
      </c>
      <c r="E9" s="24" t="s">
        <v>2</v>
      </c>
      <c r="F9" s="21" t="s">
        <v>14</v>
      </c>
      <c r="G9" s="21" t="s">
        <v>29</v>
      </c>
      <c r="H9" s="21" t="s">
        <v>13</v>
      </c>
      <c r="I9" s="21" t="s">
        <v>30</v>
      </c>
      <c r="J9" s="21" t="s">
        <v>32</v>
      </c>
      <c r="K9" s="21" t="s">
        <v>33</v>
      </c>
      <c r="L9" s="21" t="s">
        <v>3</v>
      </c>
    </row>
    <row r="10" spans="1:64" ht="59.4" customHeight="1" x14ac:dyDescent="0.3">
      <c r="A10" s="22"/>
      <c r="B10" s="22"/>
      <c r="C10" s="22"/>
      <c r="D10" s="22"/>
      <c r="E10" s="25"/>
      <c r="F10" s="23"/>
      <c r="G10" s="23"/>
      <c r="H10" s="23"/>
      <c r="I10" s="23"/>
      <c r="J10" s="23"/>
      <c r="K10" s="23"/>
      <c r="L10" s="23"/>
    </row>
    <row r="11" spans="1:64" ht="28.95" customHeight="1" x14ac:dyDescent="0.3">
      <c r="A11" s="23"/>
      <c r="B11" s="23"/>
      <c r="C11" s="23"/>
      <c r="D11" s="23"/>
      <c r="E11" s="26"/>
      <c r="F11" s="34" t="s">
        <v>23</v>
      </c>
      <c r="G11" s="34" t="s">
        <v>19</v>
      </c>
      <c r="H11" s="34" t="s">
        <v>21</v>
      </c>
      <c r="I11" s="34" t="s">
        <v>31</v>
      </c>
      <c r="J11" s="34" t="s">
        <v>20</v>
      </c>
      <c r="K11" s="34" t="s">
        <v>20</v>
      </c>
      <c r="L11" s="34"/>
    </row>
    <row r="12" spans="1:64" s="35" customFormat="1" ht="12.75" customHeight="1" x14ac:dyDescent="0.2">
      <c r="A12" s="36" t="s">
        <v>66</v>
      </c>
      <c r="B12" s="37" t="s">
        <v>36</v>
      </c>
      <c r="C12" s="37" t="s">
        <v>50</v>
      </c>
      <c r="D12" s="43">
        <v>1297478</v>
      </c>
      <c r="E12" s="43">
        <v>450000</v>
      </c>
      <c r="F12" s="47">
        <v>25</v>
      </c>
      <c r="G12" s="47">
        <v>8</v>
      </c>
      <c r="H12" s="47">
        <v>7</v>
      </c>
      <c r="I12" s="47">
        <v>10</v>
      </c>
      <c r="J12" s="47">
        <v>0</v>
      </c>
      <c r="K12" s="47">
        <v>5</v>
      </c>
      <c r="L12" s="38">
        <f>SUM(F12:K12)</f>
        <v>55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s="35" customFormat="1" ht="12.75" customHeight="1" x14ac:dyDescent="0.2">
      <c r="A13" s="36" t="s">
        <v>67</v>
      </c>
      <c r="B13" s="37" t="s">
        <v>37</v>
      </c>
      <c r="C13" s="37" t="s">
        <v>51</v>
      </c>
      <c r="D13" s="43">
        <v>900700</v>
      </c>
      <c r="E13" s="43">
        <v>500000</v>
      </c>
      <c r="F13" s="47">
        <v>35</v>
      </c>
      <c r="G13" s="47">
        <v>11</v>
      </c>
      <c r="H13" s="47">
        <v>8</v>
      </c>
      <c r="I13" s="47">
        <v>23</v>
      </c>
      <c r="J13" s="47">
        <v>4</v>
      </c>
      <c r="K13" s="47">
        <v>5</v>
      </c>
      <c r="L13" s="38">
        <f t="shared" ref="L13:L26" si="0">SUM(F13:K13)</f>
        <v>86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4" s="35" customFormat="1" ht="12.75" customHeight="1" x14ac:dyDescent="0.2">
      <c r="A14" s="36" t="s">
        <v>68</v>
      </c>
      <c r="B14" s="37" t="s">
        <v>38</v>
      </c>
      <c r="C14" s="37" t="s">
        <v>52</v>
      </c>
      <c r="D14" s="43">
        <v>644000</v>
      </c>
      <c r="E14" s="43">
        <v>459000</v>
      </c>
      <c r="F14" s="47">
        <v>33</v>
      </c>
      <c r="G14" s="47">
        <v>13</v>
      </c>
      <c r="H14" s="47">
        <v>9</v>
      </c>
      <c r="I14" s="47">
        <v>19</v>
      </c>
      <c r="J14" s="47">
        <v>2</v>
      </c>
      <c r="K14" s="47">
        <v>4</v>
      </c>
      <c r="L14" s="38">
        <f t="shared" si="0"/>
        <v>80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4" s="35" customFormat="1" ht="12.75" customHeight="1" x14ac:dyDescent="0.2">
      <c r="A15" s="36" t="s">
        <v>69</v>
      </c>
      <c r="B15" s="37" t="s">
        <v>39</v>
      </c>
      <c r="C15" s="37" t="s">
        <v>53</v>
      </c>
      <c r="D15" s="43">
        <v>900000</v>
      </c>
      <c r="E15" s="43">
        <v>400000</v>
      </c>
      <c r="F15" s="47">
        <v>26</v>
      </c>
      <c r="G15" s="47">
        <v>9</v>
      </c>
      <c r="H15" s="47">
        <v>7</v>
      </c>
      <c r="I15" s="47">
        <v>23</v>
      </c>
      <c r="J15" s="47">
        <v>3</v>
      </c>
      <c r="K15" s="47">
        <v>5</v>
      </c>
      <c r="L15" s="38">
        <f t="shared" si="0"/>
        <v>73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</row>
    <row r="16" spans="1:64" s="35" customFormat="1" ht="12.75" customHeight="1" x14ac:dyDescent="0.2">
      <c r="A16" s="36" t="s">
        <v>70</v>
      </c>
      <c r="B16" s="37" t="s">
        <v>40</v>
      </c>
      <c r="C16" s="37" t="s">
        <v>54</v>
      </c>
      <c r="D16" s="43">
        <v>760000</v>
      </c>
      <c r="E16" s="43">
        <v>500000</v>
      </c>
      <c r="F16" s="47">
        <v>31</v>
      </c>
      <c r="G16" s="47">
        <v>12</v>
      </c>
      <c r="H16" s="47">
        <v>8</v>
      </c>
      <c r="I16" s="47">
        <v>23</v>
      </c>
      <c r="J16" s="47">
        <v>2</v>
      </c>
      <c r="K16" s="47">
        <v>5</v>
      </c>
      <c r="L16" s="38">
        <f t="shared" si="0"/>
        <v>81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</row>
    <row r="17" spans="1:64" s="35" customFormat="1" ht="12.75" customHeight="1" x14ac:dyDescent="0.2">
      <c r="A17" s="36" t="s">
        <v>71</v>
      </c>
      <c r="B17" s="37" t="s">
        <v>41</v>
      </c>
      <c r="C17" s="37" t="s">
        <v>55</v>
      </c>
      <c r="D17" s="43">
        <v>649000</v>
      </c>
      <c r="E17" s="43">
        <v>500000</v>
      </c>
      <c r="F17" s="47">
        <v>17</v>
      </c>
      <c r="G17" s="47">
        <v>5</v>
      </c>
      <c r="H17" s="47">
        <v>8</v>
      </c>
      <c r="I17" s="47">
        <v>19</v>
      </c>
      <c r="J17" s="47">
        <v>2</v>
      </c>
      <c r="K17" s="47">
        <v>4</v>
      </c>
      <c r="L17" s="38">
        <f t="shared" si="0"/>
        <v>55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</row>
    <row r="18" spans="1:64" s="35" customFormat="1" ht="12.75" customHeight="1" x14ac:dyDescent="0.2">
      <c r="A18" s="36" t="s">
        <v>72</v>
      </c>
      <c r="B18" s="37" t="s">
        <v>42</v>
      </c>
      <c r="C18" s="37" t="s">
        <v>56</v>
      </c>
      <c r="D18" s="43">
        <v>590000</v>
      </c>
      <c r="E18" s="43">
        <v>470000</v>
      </c>
      <c r="F18" s="47">
        <v>35</v>
      </c>
      <c r="G18" s="47">
        <v>12</v>
      </c>
      <c r="H18" s="47">
        <v>7</v>
      </c>
      <c r="I18" s="47">
        <v>22</v>
      </c>
      <c r="J18" s="47">
        <v>0</v>
      </c>
      <c r="K18" s="47">
        <v>5</v>
      </c>
      <c r="L18" s="38">
        <f t="shared" si="0"/>
        <v>81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</row>
    <row r="19" spans="1:64" s="35" customFormat="1" ht="12.75" customHeight="1" x14ac:dyDescent="0.2">
      <c r="A19" s="36" t="s">
        <v>73</v>
      </c>
      <c r="B19" s="37" t="s">
        <v>42</v>
      </c>
      <c r="C19" s="37" t="s">
        <v>65</v>
      </c>
      <c r="D19" s="43">
        <v>546000</v>
      </c>
      <c r="E19" s="43">
        <v>370000</v>
      </c>
      <c r="F19" s="47">
        <v>29</v>
      </c>
      <c r="G19" s="47">
        <v>9</v>
      </c>
      <c r="H19" s="47">
        <v>7</v>
      </c>
      <c r="I19" s="47">
        <v>20</v>
      </c>
      <c r="J19" s="47">
        <v>0</v>
      </c>
      <c r="K19" s="47">
        <v>5</v>
      </c>
      <c r="L19" s="38">
        <f t="shared" si="0"/>
        <v>70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</row>
    <row r="20" spans="1:64" s="35" customFormat="1" ht="12.75" customHeight="1" x14ac:dyDescent="0.2">
      <c r="A20" s="36" t="s">
        <v>74</v>
      </c>
      <c r="B20" s="37" t="s">
        <v>43</v>
      </c>
      <c r="C20" s="37" t="s">
        <v>57</v>
      </c>
      <c r="D20" s="43">
        <v>605000</v>
      </c>
      <c r="E20" s="43">
        <v>400000</v>
      </c>
      <c r="F20" s="47">
        <v>19</v>
      </c>
      <c r="G20" s="47">
        <v>5</v>
      </c>
      <c r="H20" s="47">
        <v>8</v>
      </c>
      <c r="I20" s="47">
        <v>19</v>
      </c>
      <c r="J20" s="47">
        <v>0</v>
      </c>
      <c r="K20" s="47">
        <v>5</v>
      </c>
      <c r="L20" s="38">
        <f t="shared" si="0"/>
        <v>56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</row>
    <row r="21" spans="1:64" s="35" customFormat="1" ht="12.75" customHeight="1" x14ac:dyDescent="0.2">
      <c r="A21" s="36" t="s">
        <v>75</v>
      </c>
      <c r="B21" s="37" t="s">
        <v>44</v>
      </c>
      <c r="C21" s="37" t="s">
        <v>58</v>
      </c>
      <c r="D21" s="43">
        <v>660000</v>
      </c>
      <c r="E21" s="43">
        <v>520000</v>
      </c>
      <c r="F21" s="47">
        <v>35</v>
      </c>
      <c r="G21" s="47">
        <v>11</v>
      </c>
      <c r="H21" s="47">
        <v>8</v>
      </c>
      <c r="I21" s="47">
        <v>22</v>
      </c>
      <c r="J21" s="47">
        <v>2</v>
      </c>
      <c r="K21" s="47">
        <v>5</v>
      </c>
      <c r="L21" s="38">
        <f t="shared" si="0"/>
        <v>83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spans="1:64" s="35" customFormat="1" ht="12.75" customHeight="1" x14ac:dyDescent="0.2">
      <c r="A22" s="36" t="s">
        <v>76</v>
      </c>
      <c r="B22" s="37" t="s">
        <v>45</v>
      </c>
      <c r="C22" s="37" t="s">
        <v>59</v>
      </c>
      <c r="D22" s="43">
        <v>601254</v>
      </c>
      <c r="E22" s="43">
        <v>500000</v>
      </c>
      <c r="F22" s="47">
        <v>30</v>
      </c>
      <c r="G22" s="47">
        <v>13</v>
      </c>
      <c r="H22" s="47">
        <v>7</v>
      </c>
      <c r="I22" s="47">
        <v>23</v>
      </c>
      <c r="J22" s="47">
        <v>2</v>
      </c>
      <c r="K22" s="47">
        <v>5</v>
      </c>
      <c r="L22" s="38">
        <f t="shared" si="0"/>
        <v>80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3" spans="1:64" s="35" customFormat="1" ht="12.75" customHeight="1" x14ac:dyDescent="0.2">
      <c r="A23" s="36" t="s">
        <v>77</v>
      </c>
      <c r="B23" s="37" t="s">
        <v>46</v>
      </c>
      <c r="C23" s="37" t="s">
        <v>60</v>
      </c>
      <c r="D23" s="43">
        <v>767000</v>
      </c>
      <c r="E23" s="43">
        <v>500000</v>
      </c>
      <c r="F23" s="47">
        <v>30</v>
      </c>
      <c r="G23" s="47">
        <v>13</v>
      </c>
      <c r="H23" s="47">
        <v>9</v>
      </c>
      <c r="I23" s="47">
        <v>24</v>
      </c>
      <c r="J23" s="47">
        <v>4</v>
      </c>
      <c r="K23" s="47">
        <v>5</v>
      </c>
      <c r="L23" s="38">
        <f t="shared" si="0"/>
        <v>85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</row>
    <row r="24" spans="1:64" s="35" customFormat="1" ht="12.75" customHeight="1" x14ac:dyDescent="0.2">
      <c r="A24" s="36" t="s">
        <v>78</v>
      </c>
      <c r="B24" s="37" t="s">
        <v>47</v>
      </c>
      <c r="C24" s="37" t="s">
        <v>64</v>
      </c>
      <c r="D24" s="43">
        <v>730000</v>
      </c>
      <c r="E24" s="43">
        <v>500000</v>
      </c>
      <c r="F24" s="47">
        <v>20</v>
      </c>
      <c r="G24" s="47">
        <v>5</v>
      </c>
      <c r="H24" s="47">
        <v>7</v>
      </c>
      <c r="I24" s="47">
        <v>18</v>
      </c>
      <c r="J24" s="47">
        <v>0</v>
      </c>
      <c r="K24" s="47">
        <v>5</v>
      </c>
      <c r="L24" s="38">
        <f t="shared" si="0"/>
        <v>55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</row>
    <row r="25" spans="1:64" s="35" customFormat="1" ht="12.75" customHeight="1" x14ac:dyDescent="0.2">
      <c r="A25" s="36" t="s">
        <v>79</v>
      </c>
      <c r="B25" s="37" t="s">
        <v>48</v>
      </c>
      <c r="C25" s="37">
        <v>100</v>
      </c>
      <c r="D25" s="43">
        <v>550000</v>
      </c>
      <c r="E25" s="43">
        <v>450000</v>
      </c>
      <c r="F25" s="47">
        <v>28</v>
      </c>
      <c r="G25" s="47">
        <v>7</v>
      </c>
      <c r="H25" s="47">
        <v>10</v>
      </c>
      <c r="I25" s="47">
        <v>18</v>
      </c>
      <c r="J25" s="47">
        <v>4</v>
      </c>
      <c r="K25" s="47">
        <v>3</v>
      </c>
      <c r="L25" s="38">
        <f t="shared" si="0"/>
        <v>70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</row>
    <row r="26" spans="1:64" s="35" customFormat="1" ht="12.75" customHeight="1" x14ac:dyDescent="0.2">
      <c r="A26" s="36" t="s">
        <v>80</v>
      </c>
      <c r="B26" s="37" t="s">
        <v>49</v>
      </c>
      <c r="C26" s="37" t="s">
        <v>61</v>
      </c>
      <c r="D26" s="43">
        <v>686000</v>
      </c>
      <c r="E26" s="43">
        <v>500000</v>
      </c>
      <c r="F26" s="47">
        <v>30</v>
      </c>
      <c r="G26" s="47">
        <v>12</v>
      </c>
      <c r="H26" s="47">
        <v>8</v>
      </c>
      <c r="I26" s="47">
        <v>22</v>
      </c>
      <c r="J26" s="47">
        <v>3</v>
      </c>
      <c r="K26" s="47">
        <v>5</v>
      </c>
      <c r="L26" s="38">
        <f t="shared" si="0"/>
        <v>80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</row>
    <row r="27" spans="1:64" ht="12" x14ac:dyDescent="0.3">
      <c r="D27" s="42">
        <f>SUM(D12:D26)</f>
        <v>10886432</v>
      </c>
      <c r="E27" s="42">
        <f>SUM(E12:E26)</f>
        <v>7019000</v>
      </c>
    </row>
    <row r="28" spans="1:64" ht="12" x14ac:dyDescent="0.3">
      <c r="E28" s="39"/>
    </row>
  </sheetData>
  <mergeCells count="19">
    <mergeCell ref="J9:J10"/>
    <mergeCell ref="K9:K10"/>
    <mergeCell ref="L9:L10"/>
    <mergeCell ref="D7:L7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2:F26" xr:uid="{E3CD7B37-6DC3-4B98-86D3-E3C06F237547}">
      <formula1>40</formula1>
    </dataValidation>
    <dataValidation type="decimal" operator="lessThanOrEqual" allowBlank="1" showInputMessage="1" showErrorMessage="1" error="max. 10" sqref="H12:H26" xr:uid="{DF51BBE2-D4BB-4FDD-955D-A15A83908CC4}">
      <formula1>10</formula1>
    </dataValidation>
    <dataValidation type="decimal" operator="lessThanOrEqual" allowBlank="1" showInputMessage="1" showErrorMessage="1" error="max. 5" sqref="J12:K26" xr:uid="{6C9D129D-7A3C-409C-A85B-CAC9830DE39B}">
      <formula1>5</formula1>
    </dataValidation>
    <dataValidation type="decimal" operator="lessThanOrEqual" allowBlank="1" showInputMessage="1" showErrorMessage="1" error="max. 15" sqref="G12:G26" xr:uid="{53245CC3-4635-4132-B3E4-181AE6352C24}">
      <formula1>15</formula1>
    </dataValidation>
    <dataValidation type="decimal" operator="lessThanOrEqual" allowBlank="1" showInputMessage="1" showErrorMessage="1" error="max. 25" sqref="I12:I26" xr:uid="{0B99019C-092C-4D17-AEBD-207BE57B50D2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1610A-3554-4835-9663-DAB4F731530A}">
  <dimension ref="A1:BL28"/>
  <sheetViews>
    <sheetView zoomScale="80" zoomScaleNormal="80" workbookViewId="0"/>
  </sheetViews>
  <sheetFormatPr defaultColWidth="9.109375" defaultRowHeight="14.4" x14ac:dyDescent="0.3"/>
  <cols>
    <col min="1" max="1" width="11.6640625" style="32" customWidth="1"/>
    <col min="2" max="2" width="27.6640625" style="32" customWidth="1"/>
    <col min="3" max="3" width="24.33203125" style="32" customWidth="1"/>
    <col min="4" max="4" width="12.44140625" style="32" customWidth="1"/>
    <col min="5" max="5" width="13.6640625" style="32" customWidth="1"/>
    <col min="6" max="6" width="9.6640625" style="32" customWidth="1"/>
    <col min="7" max="12" width="9.33203125" style="32" customWidth="1"/>
    <col min="13" max="16384" width="9.109375" style="32"/>
  </cols>
  <sheetData>
    <row r="1" spans="1:64" ht="38.25" customHeight="1" x14ac:dyDescent="0.3">
      <c r="A1" s="31" t="s">
        <v>24</v>
      </c>
    </row>
    <row r="2" spans="1:64" ht="12.6" x14ac:dyDescent="0.3">
      <c r="A2" s="28" t="s">
        <v>34</v>
      </c>
      <c r="B2" s="29"/>
      <c r="C2" s="29"/>
      <c r="D2" s="33" t="s">
        <v>22</v>
      </c>
    </row>
    <row r="3" spans="1:64" ht="14.4" customHeight="1" x14ac:dyDescent="0.3">
      <c r="A3" s="29" t="s">
        <v>27</v>
      </c>
      <c r="B3" s="29"/>
      <c r="C3" s="29"/>
      <c r="D3" s="27" t="s">
        <v>25</v>
      </c>
      <c r="E3" s="27"/>
      <c r="F3" s="27"/>
      <c r="G3" s="27"/>
      <c r="H3" s="27"/>
      <c r="I3" s="27"/>
      <c r="J3" s="27"/>
      <c r="K3" s="27"/>
      <c r="L3" s="27"/>
    </row>
    <row r="4" spans="1:64" ht="51.75" customHeight="1" x14ac:dyDescent="0.3">
      <c r="A4" s="28" t="s">
        <v>35</v>
      </c>
      <c r="B4" s="29"/>
      <c r="C4" s="29"/>
      <c r="D4" s="27" t="s">
        <v>26</v>
      </c>
      <c r="E4" s="27"/>
      <c r="F4" s="27"/>
      <c r="G4" s="27"/>
      <c r="H4" s="27"/>
      <c r="I4" s="27"/>
      <c r="J4" s="27"/>
      <c r="K4" s="27"/>
      <c r="L4" s="27"/>
    </row>
    <row r="5" spans="1:64" ht="50.25" customHeight="1" x14ac:dyDescent="0.3">
      <c r="A5" s="40"/>
      <c r="D5" s="27" t="s">
        <v>28</v>
      </c>
      <c r="E5" s="27"/>
      <c r="F5" s="27"/>
      <c r="G5" s="27"/>
      <c r="H5" s="27"/>
      <c r="I5" s="27"/>
      <c r="J5" s="27"/>
      <c r="K5" s="27"/>
      <c r="L5" s="27"/>
    </row>
    <row r="6" spans="1:64" ht="12" x14ac:dyDescent="0.3">
      <c r="A6" s="40"/>
      <c r="D6" s="44"/>
      <c r="E6" s="44"/>
      <c r="F6" s="44"/>
      <c r="G6" s="44"/>
      <c r="H6" s="44"/>
      <c r="I6" s="44"/>
      <c r="J6" s="44"/>
      <c r="K6" s="44"/>
      <c r="L6" s="44"/>
    </row>
    <row r="7" spans="1:64" ht="12" x14ac:dyDescent="0.3">
      <c r="A7" s="40"/>
      <c r="D7" s="27" t="s">
        <v>81</v>
      </c>
      <c r="E7" s="27"/>
      <c r="F7" s="27"/>
      <c r="G7" s="27"/>
      <c r="H7" s="27"/>
      <c r="I7" s="27"/>
      <c r="J7" s="27"/>
      <c r="K7" s="27"/>
      <c r="L7" s="27"/>
    </row>
    <row r="8" spans="1:64" ht="12.6" x14ac:dyDescent="0.3">
      <c r="A8" s="33"/>
    </row>
    <row r="9" spans="1:64" ht="26.4" customHeight="1" x14ac:dyDescent="0.3">
      <c r="A9" s="21" t="s">
        <v>0</v>
      </c>
      <c r="B9" s="21" t="s">
        <v>1</v>
      </c>
      <c r="C9" s="21" t="s">
        <v>17</v>
      </c>
      <c r="D9" s="21" t="s">
        <v>12</v>
      </c>
      <c r="E9" s="24" t="s">
        <v>2</v>
      </c>
      <c r="F9" s="21" t="s">
        <v>14</v>
      </c>
      <c r="G9" s="21" t="s">
        <v>29</v>
      </c>
      <c r="H9" s="21" t="s">
        <v>13</v>
      </c>
      <c r="I9" s="21" t="s">
        <v>30</v>
      </c>
      <c r="J9" s="21" t="s">
        <v>32</v>
      </c>
      <c r="K9" s="21" t="s">
        <v>33</v>
      </c>
      <c r="L9" s="21" t="s">
        <v>3</v>
      </c>
    </row>
    <row r="10" spans="1:64" ht="59.4" customHeight="1" x14ac:dyDescent="0.3">
      <c r="A10" s="22"/>
      <c r="B10" s="22"/>
      <c r="C10" s="22"/>
      <c r="D10" s="22"/>
      <c r="E10" s="25"/>
      <c r="F10" s="23"/>
      <c r="G10" s="23"/>
      <c r="H10" s="23"/>
      <c r="I10" s="23"/>
      <c r="J10" s="23"/>
      <c r="K10" s="23"/>
      <c r="L10" s="23"/>
    </row>
    <row r="11" spans="1:64" ht="28.95" customHeight="1" x14ac:dyDescent="0.3">
      <c r="A11" s="23"/>
      <c r="B11" s="23"/>
      <c r="C11" s="23"/>
      <c r="D11" s="23"/>
      <c r="E11" s="26"/>
      <c r="F11" s="34" t="s">
        <v>23</v>
      </c>
      <c r="G11" s="34" t="s">
        <v>19</v>
      </c>
      <c r="H11" s="34" t="s">
        <v>21</v>
      </c>
      <c r="I11" s="34" t="s">
        <v>31</v>
      </c>
      <c r="J11" s="34" t="s">
        <v>20</v>
      </c>
      <c r="K11" s="34" t="s">
        <v>20</v>
      </c>
      <c r="L11" s="34"/>
    </row>
    <row r="12" spans="1:64" s="35" customFormat="1" ht="12.75" customHeight="1" x14ac:dyDescent="0.2">
      <c r="A12" s="36" t="s">
        <v>66</v>
      </c>
      <c r="B12" s="37" t="s">
        <v>36</v>
      </c>
      <c r="C12" s="37" t="s">
        <v>50</v>
      </c>
      <c r="D12" s="43">
        <v>1297478</v>
      </c>
      <c r="E12" s="43">
        <v>450000</v>
      </c>
      <c r="F12" s="47">
        <v>20</v>
      </c>
      <c r="G12" s="47">
        <v>10</v>
      </c>
      <c r="H12" s="47">
        <v>8</v>
      </c>
      <c r="I12" s="47">
        <v>14</v>
      </c>
      <c r="J12" s="47">
        <v>0</v>
      </c>
      <c r="K12" s="47">
        <v>5</v>
      </c>
      <c r="L12" s="38">
        <f>SUM(F12:K12)</f>
        <v>57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s="35" customFormat="1" ht="12.75" customHeight="1" x14ac:dyDescent="0.2">
      <c r="A13" s="36" t="s">
        <v>67</v>
      </c>
      <c r="B13" s="37" t="s">
        <v>37</v>
      </c>
      <c r="C13" s="37" t="s">
        <v>51</v>
      </c>
      <c r="D13" s="43">
        <v>900700</v>
      </c>
      <c r="E13" s="43">
        <v>500000</v>
      </c>
      <c r="F13" s="47">
        <v>34</v>
      </c>
      <c r="G13" s="47">
        <v>11</v>
      </c>
      <c r="H13" s="47">
        <v>8</v>
      </c>
      <c r="I13" s="47">
        <v>22</v>
      </c>
      <c r="J13" s="47">
        <v>4</v>
      </c>
      <c r="K13" s="47">
        <v>5</v>
      </c>
      <c r="L13" s="38">
        <f t="shared" ref="L13:L26" si="0">SUM(F13:K13)</f>
        <v>84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4" s="35" customFormat="1" ht="12.75" customHeight="1" x14ac:dyDescent="0.2">
      <c r="A14" s="36" t="s">
        <v>68</v>
      </c>
      <c r="B14" s="37" t="s">
        <v>38</v>
      </c>
      <c r="C14" s="37" t="s">
        <v>52</v>
      </c>
      <c r="D14" s="43">
        <v>644000</v>
      </c>
      <c r="E14" s="43">
        <v>459000</v>
      </c>
      <c r="F14" s="47">
        <v>32</v>
      </c>
      <c r="G14" s="47">
        <v>14</v>
      </c>
      <c r="H14" s="47">
        <v>9</v>
      </c>
      <c r="I14" s="47">
        <v>19</v>
      </c>
      <c r="J14" s="47">
        <v>2</v>
      </c>
      <c r="K14" s="47">
        <v>4</v>
      </c>
      <c r="L14" s="38">
        <f t="shared" si="0"/>
        <v>80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4" s="35" customFormat="1" ht="12.75" customHeight="1" x14ac:dyDescent="0.2">
      <c r="A15" s="36" t="s">
        <v>69</v>
      </c>
      <c r="B15" s="37" t="s">
        <v>39</v>
      </c>
      <c r="C15" s="37" t="s">
        <v>53</v>
      </c>
      <c r="D15" s="43">
        <v>900000</v>
      </c>
      <c r="E15" s="43">
        <v>400000</v>
      </c>
      <c r="F15" s="47">
        <v>28</v>
      </c>
      <c r="G15" s="47">
        <v>12</v>
      </c>
      <c r="H15" s="47">
        <v>7</v>
      </c>
      <c r="I15" s="47">
        <v>22</v>
      </c>
      <c r="J15" s="47">
        <v>3</v>
      </c>
      <c r="K15" s="47">
        <v>5</v>
      </c>
      <c r="L15" s="38">
        <f t="shared" si="0"/>
        <v>77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</row>
    <row r="16" spans="1:64" s="35" customFormat="1" ht="12.75" customHeight="1" x14ac:dyDescent="0.2">
      <c r="A16" s="36" t="s">
        <v>70</v>
      </c>
      <c r="B16" s="37" t="s">
        <v>40</v>
      </c>
      <c r="C16" s="37" t="s">
        <v>54</v>
      </c>
      <c r="D16" s="43">
        <v>760000</v>
      </c>
      <c r="E16" s="43">
        <v>500000</v>
      </c>
      <c r="F16" s="47">
        <v>34</v>
      </c>
      <c r="G16" s="47">
        <v>13</v>
      </c>
      <c r="H16" s="47">
        <v>8</v>
      </c>
      <c r="I16" s="47">
        <v>22</v>
      </c>
      <c r="J16" s="47">
        <v>2</v>
      </c>
      <c r="K16" s="47">
        <v>5</v>
      </c>
      <c r="L16" s="38">
        <f t="shared" si="0"/>
        <v>84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</row>
    <row r="17" spans="1:64" s="35" customFormat="1" ht="12.75" customHeight="1" x14ac:dyDescent="0.2">
      <c r="A17" s="36" t="s">
        <v>71</v>
      </c>
      <c r="B17" s="37" t="s">
        <v>41</v>
      </c>
      <c r="C17" s="37" t="s">
        <v>55</v>
      </c>
      <c r="D17" s="43">
        <v>649000</v>
      </c>
      <c r="E17" s="43">
        <v>500000</v>
      </c>
      <c r="F17" s="47">
        <v>23</v>
      </c>
      <c r="G17" s="47">
        <v>9</v>
      </c>
      <c r="H17" s="47">
        <v>8</v>
      </c>
      <c r="I17" s="47">
        <v>20</v>
      </c>
      <c r="J17" s="47">
        <v>2</v>
      </c>
      <c r="K17" s="47">
        <v>5</v>
      </c>
      <c r="L17" s="38">
        <f t="shared" si="0"/>
        <v>67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</row>
    <row r="18" spans="1:64" s="35" customFormat="1" ht="12.75" customHeight="1" x14ac:dyDescent="0.2">
      <c r="A18" s="36" t="s">
        <v>72</v>
      </c>
      <c r="B18" s="37" t="s">
        <v>42</v>
      </c>
      <c r="C18" s="37" t="s">
        <v>56</v>
      </c>
      <c r="D18" s="43">
        <v>590000</v>
      </c>
      <c r="E18" s="43">
        <v>470000</v>
      </c>
      <c r="F18" s="47">
        <v>36</v>
      </c>
      <c r="G18" s="47">
        <v>12</v>
      </c>
      <c r="H18" s="47">
        <v>7</v>
      </c>
      <c r="I18" s="47">
        <v>24</v>
      </c>
      <c r="J18" s="47">
        <v>0</v>
      </c>
      <c r="K18" s="47">
        <v>5</v>
      </c>
      <c r="L18" s="38">
        <f t="shared" si="0"/>
        <v>84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</row>
    <row r="19" spans="1:64" s="35" customFormat="1" ht="12.75" customHeight="1" x14ac:dyDescent="0.2">
      <c r="A19" s="36" t="s">
        <v>73</v>
      </c>
      <c r="B19" s="37" t="s">
        <v>42</v>
      </c>
      <c r="C19" s="37" t="s">
        <v>65</v>
      </c>
      <c r="D19" s="43">
        <v>546000</v>
      </c>
      <c r="E19" s="43">
        <v>370000</v>
      </c>
      <c r="F19" s="47">
        <v>30</v>
      </c>
      <c r="G19" s="47">
        <v>11</v>
      </c>
      <c r="H19" s="47">
        <v>7</v>
      </c>
      <c r="I19" s="47">
        <v>22</v>
      </c>
      <c r="J19" s="47">
        <v>0</v>
      </c>
      <c r="K19" s="47">
        <v>5</v>
      </c>
      <c r="L19" s="38">
        <f t="shared" si="0"/>
        <v>75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</row>
    <row r="20" spans="1:64" s="35" customFormat="1" ht="12.75" customHeight="1" x14ac:dyDescent="0.2">
      <c r="A20" s="36" t="s">
        <v>74</v>
      </c>
      <c r="B20" s="37" t="s">
        <v>43</v>
      </c>
      <c r="C20" s="37" t="s">
        <v>57</v>
      </c>
      <c r="D20" s="43">
        <v>605000</v>
      </c>
      <c r="E20" s="43">
        <v>400000</v>
      </c>
      <c r="F20" s="47">
        <v>26</v>
      </c>
      <c r="G20" s="47">
        <v>10</v>
      </c>
      <c r="H20" s="47">
        <v>8</v>
      </c>
      <c r="I20" s="47">
        <v>20</v>
      </c>
      <c r="J20" s="47">
        <v>0</v>
      </c>
      <c r="K20" s="47">
        <v>5</v>
      </c>
      <c r="L20" s="38">
        <f t="shared" si="0"/>
        <v>69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</row>
    <row r="21" spans="1:64" s="35" customFormat="1" ht="12.75" customHeight="1" x14ac:dyDescent="0.2">
      <c r="A21" s="36" t="s">
        <v>75</v>
      </c>
      <c r="B21" s="37" t="s">
        <v>44</v>
      </c>
      <c r="C21" s="37" t="s">
        <v>58</v>
      </c>
      <c r="D21" s="43">
        <v>660000</v>
      </c>
      <c r="E21" s="43">
        <v>520000</v>
      </c>
      <c r="F21" s="47">
        <v>36</v>
      </c>
      <c r="G21" s="47">
        <v>13</v>
      </c>
      <c r="H21" s="47">
        <v>8</v>
      </c>
      <c r="I21" s="47">
        <v>23</v>
      </c>
      <c r="J21" s="47">
        <v>2</v>
      </c>
      <c r="K21" s="47">
        <v>5</v>
      </c>
      <c r="L21" s="38">
        <f t="shared" si="0"/>
        <v>87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spans="1:64" s="35" customFormat="1" ht="12.75" customHeight="1" x14ac:dyDescent="0.2">
      <c r="A22" s="36" t="s">
        <v>76</v>
      </c>
      <c r="B22" s="37" t="s">
        <v>45</v>
      </c>
      <c r="C22" s="37" t="s">
        <v>59</v>
      </c>
      <c r="D22" s="43">
        <v>601254</v>
      </c>
      <c r="E22" s="43">
        <v>500000</v>
      </c>
      <c r="F22" s="47">
        <v>32</v>
      </c>
      <c r="G22" s="47">
        <v>13</v>
      </c>
      <c r="H22" s="47">
        <v>7</v>
      </c>
      <c r="I22" s="47">
        <v>23</v>
      </c>
      <c r="J22" s="47">
        <v>2</v>
      </c>
      <c r="K22" s="47">
        <v>5</v>
      </c>
      <c r="L22" s="38">
        <f t="shared" si="0"/>
        <v>82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3" spans="1:64" s="35" customFormat="1" ht="12.75" customHeight="1" x14ac:dyDescent="0.2">
      <c r="A23" s="36" t="s">
        <v>77</v>
      </c>
      <c r="B23" s="37" t="s">
        <v>46</v>
      </c>
      <c r="C23" s="37" t="s">
        <v>60</v>
      </c>
      <c r="D23" s="43">
        <v>767000</v>
      </c>
      <c r="E23" s="43">
        <v>500000</v>
      </c>
      <c r="F23" s="47">
        <v>33</v>
      </c>
      <c r="G23" s="47">
        <v>13</v>
      </c>
      <c r="H23" s="47">
        <v>9</v>
      </c>
      <c r="I23" s="47">
        <v>24</v>
      </c>
      <c r="J23" s="47">
        <v>4</v>
      </c>
      <c r="K23" s="47">
        <v>5</v>
      </c>
      <c r="L23" s="38">
        <f t="shared" si="0"/>
        <v>88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</row>
    <row r="24" spans="1:64" s="35" customFormat="1" ht="12.75" customHeight="1" x14ac:dyDescent="0.2">
      <c r="A24" s="36" t="s">
        <v>78</v>
      </c>
      <c r="B24" s="37" t="s">
        <v>47</v>
      </c>
      <c r="C24" s="37" t="s">
        <v>64</v>
      </c>
      <c r="D24" s="43">
        <v>730000</v>
      </c>
      <c r="E24" s="43">
        <v>500000</v>
      </c>
      <c r="F24" s="47">
        <v>20</v>
      </c>
      <c r="G24" s="47">
        <v>10</v>
      </c>
      <c r="H24" s="47">
        <v>7</v>
      </c>
      <c r="I24" s="47">
        <v>18</v>
      </c>
      <c r="J24" s="47">
        <v>0</v>
      </c>
      <c r="K24" s="47">
        <v>5</v>
      </c>
      <c r="L24" s="38">
        <f t="shared" si="0"/>
        <v>60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</row>
    <row r="25" spans="1:64" s="35" customFormat="1" ht="12.75" customHeight="1" x14ac:dyDescent="0.2">
      <c r="A25" s="36" t="s">
        <v>79</v>
      </c>
      <c r="B25" s="37" t="s">
        <v>48</v>
      </c>
      <c r="C25" s="37">
        <v>100</v>
      </c>
      <c r="D25" s="43">
        <v>550000</v>
      </c>
      <c r="E25" s="43">
        <v>450000</v>
      </c>
      <c r="F25" s="47">
        <v>25</v>
      </c>
      <c r="G25" s="47">
        <v>11</v>
      </c>
      <c r="H25" s="47">
        <v>10</v>
      </c>
      <c r="I25" s="47">
        <v>18</v>
      </c>
      <c r="J25" s="47">
        <v>4</v>
      </c>
      <c r="K25" s="47">
        <v>3</v>
      </c>
      <c r="L25" s="38">
        <f t="shared" si="0"/>
        <v>71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</row>
    <row r="26" spans="1:64" s="35" customFormat="1" ht="12.75" customHeight="1" x14ac:dyDescent="0.2">
      <c r="A26" s="36" t="s">
        <v>80</v>
      </c>
      <c r="B26" s="37" t="s">
        <v>49</v>
      </c>
      <c r="C26" s="37" t="s">
        <v>61</v>
      </c>
      <c r="D26" s="43">
        <v>686000</v>
      </c>
      <c r="E26" s="43">
        <v>500000</v>
      </c>
      <c r="F26" s="47">
        <v>32</v>
      </c>
      <c r="G26" s="47">
        <v>13</v>
      </c>
      <c r="H26" s="47">
        <v>8</v>
      </c>
      <c r="I26" s="47">
        <v>24</v>
      </c>
      <c r="J26" s="47">
        <v>3</v>
      </c>
      <c r="K26" s="47">
        <v>5</v>
      </c>
      <c r="L26" s="38">
        <f t="shared" si="0"/>
        <v>85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</row>
    <row r="27" spans="1:64" ht="12" x14ac:dyDescent="0.3">
      <c r="D27" s="42">
        <f>SUM(D12:D26)</f>
        <v>10886432</v>
      </c>
      <c r="E27" s="42">
        <f>SUM(E12:E26)</f>
        <v>7019000</v>
      </c>
    </row>
    <row r="28" spans="1:64" ht="12" x14ac:dyDescent="0.3">
      <c r="E28" s="39"/>
    </row>
  </sheetData>
  <mergeCells count="19">
    <mergeCell ref="J9:J10"/>
    <mergeCell ref="K9:K10"/>
    <mergeCell ref="L9:L10"/>
    <mergeCell ref="D7:L7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2:F26" xr:uid="{B87123C6-F9B5-4A9C-BA7D-ACD23CFD2DC0}">
      <formula1>40</formula1>
    </dataValidation>
    <dataValidation type="decimal" operator="lessThanOrEqual" allowBlank="1" showInputMessage="1" showErrorMessage="1" error="max. 10" sqref="H12:H26" xr:uid="{042FBC18-1D4A-4995-9322-8AB7BBD6D032}">
      <formula1>10</formula1>
    </dataValidation>
    <dataValidation type="decimal" operator="lessThanOrEqual" allowBlank="1" showInputMessage="1" showErrorMessage="1" error="max. 5" sqref="J12:K26" xr:uid="{92E49F80-4A36-4458-AE0E-EFD0C9A73D4D}">
      <formula1>5</formula1>
    </dataValidation>
    <dataValidation type="decimal" operator="lessThanOrEqual" allowBlank="1" showInputMessage="1" showErrorMessage="1" error="max. 15" sqref="G12:G26" xr:uid="{EE91C884-2133-4748-9EEF-D66DAFBF837A}">
      <formula1>15</formula1>
    </dataValidation>
    <dataValidation type="decimal" operator="lessThanOrEqual" allowBlank="1" showInputMessage="1" showErrorMessage="1" error="max. 25" sqref="I12:I26" xr:uid="{99A187A6-867F-464F-8DEC-727935681F03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8D475-AB33-4075-A431-6B7D85493B09}">
  <dimension ref="A1:BL28"/>
  <sheetViews>
    <sheetView zoomScale="80" zoomScaleNormal="80" workbookViewId="0"/>
  </sheetViews>
  <sheetFormatPr defaultColWidth="9.109375" defaultRowHeight="14.4" x14ac:dyDescent="0.3"/>
  <cols>
    <col min="1" max="1" width="11.6640625" style="32" customWidth="1"/>
    <col min="2" max="2" width="27.6640625" style="32" customWidth="1"/>
    <col min="3" max="3" width="24.33203125" style="32" customWidth="1"/>
    <col min="4" max="4" width="12.44140625" style="32" customWidth="1"/>
    <col min="5" max="5" width="13.6640625" style="32" customWidth="1"/>
    <col min="6" max="6" width="9.6640625" style="32" customWidth="1"/>
    <col min="7" max="12" width="9.33203125" style="32" customWidth="1"/>
    <col min="13" max="16384" width="9.109375" style="32"/>
  </cols>
  <sheetData>
    <row r="1" spans="1:64" ht="38.25" customHeight="1" x14ac:dyDescent="0.3">
      <c r="A1" s="31" t="s">
        <v>24</v>
      </c>
    </row>
    <row r="2" spans="1:64" ht="12.6" x14ac:dyDescent="0.3">
      <c r="A2" s="28" t="s">
        <v>34</v>
      </c>
      <c r="B2" s="29"/>
      <c r="C2" s="29"/>
      <c r="D2" s="33" t="s">
        <v>22</v>
      </c>
    </row>
    <row r="3" spans="1:64" ht="14.4" customHeight="1" x14ac:dyDescent="0.3">
      <c r="A3" s="29" t="s">
        <v>27</v>
      </c>
      <c r="B3" s="29"/>
      <c r="C3" s="29"/>
      <c r="D3" s="27" t="s">
        <v>25</v>
      </c>
      <c r="E3" s="27"/>
      <c r="F3" s="27"/>
      <c r="G3" s="27"/>
      <c r="H3" s="27"/>
      <c r="I3" s="27"/>
      <c r="J3" s="27"/>
      <c r="K3" s="27"/>
      <c r="L3" s="27"/>
    </row>
    <row r="4" spans="1:64" ht="51.75" customHeight="1" x14ac:dyDescent="0.3">
      <c r="A4" s="28" t="s">
        <v>35</v>
      </c>
      <c r="B4" s="29"/>
      <c r="C4" s="29"/>
      <c r="D4" s="27" t="s">
        <v>26</v>
      </c>
      <c r="E4" s="27"/>
      <c r="F4" s="27"/>
      <c r="G4" s="27"/>
      <c r="H4" s="27"/>
      <c r="I4" s="27"/>
      <c r="J4" s="27"/>
      <c r="K4" s="27"/>
      <c r="L4" s="27"/>
    </row>
    <row r="5" spans="1:64" ht="50.25" customHeight="1" x14ac:dyDescent="0.3">
      <c r="A5" s="40"/>
      <c r="D5" s="27" t="s">
        <v>28</v>
      </c>
      <c r="E5" s="27"/>
      <c r="F5" s="27"/>
      <c r="G5" s="27"/>
      <c r="H5" s="27"/>
      <c r="I5" s="27"/>
      <c r="J5" s="27"/>
      <c r="K5" s="27"/>
      <c r="L5" s="27"/>
    </row>
    <row r="6" spans="1:64" ht="12" x14ac:dyDescent="0.3">
      <c r="A6" s="40"/>
      <c r="D6" s="44"/>
      <c r="E6" s="44"/>
      <c r="F6" s="44"/>
      <c r="G6" s="44"/>
      <c r="H6" s="44"/>
      <c r="I6" s="44"/>
      <c r="J6" s="44"/>
      <c r="K6" s="44"/>
      <c r="L6" s="44"/>
    </row>
    <row r="7" spans="1:64" ht="12" x14ac:dyDescent="0.3">
      <c r="A7" s="40"/>
      <c r="D7" s="27" t="s">
        <v>81</v>
      </c>
      <c r="E7" s="27"/>
      <c r="F7" s="27"/>
      <c r="G7" s="27"/>
      <c r="H7" s="27"/>
      <c r="I7" s="27"/>
      <c r="J7" s="27"/>
      <c r="K7" s="27"/>
      <c r="L7" s="27"/>
    </row>
    <row r="8" spans="1:64" ht="12.6" x14ac:dyDescent="0.3">
      <c r="A8" s="33"/>
    </row>
    <row r="9" spans="1:64" ht="26.4" customHeight="1" x14ac:dyDescent="0.3">
      <c r="A9" s="21" t="s">
        <v>0</v>
      </c>
      <c r="B9" s="21" t="s">
        <v>1</v>
      </c>
      <c r="C9" s="21" t="s">
        <v>17</v>
      </c>
      <c r="D9" s="21" t="s">
        <v>12</v>
      </c>
      <c r="E9" s="24" t="s">
        <v>2</v>
      </c>
      <c r="F9" s="21" t="s">
        <v>14</v>
      </c>
      <c r="G9" s="21" t="s">
        <v>29</v>
      </c>
      <c r="H9" s="21" t="s">
        <v>13</v>
      </c>
      <c r="I9" s="21" t="s">
        <v>30</v>
      </c>
      <c r="J9" s="21" t="s">
        <v>32</v>
      </c>
      <c r="K9" s="21" t="s">
        <v>33</v>
      </c>
      <c r="L9" s="21" t="s">
        <v>3</v>
      </c>
    </row>
    <row r="10" spans="1:64" ht="59.4" customHeight="1" x14ac:dyDescent="0.3">
      <c r="A10" s="22"/>
      <c r="B10" s="22"/>
      <c r="C10" s="22"/>
      <c r="D10" s="22"/>
      <c r="E10" s="25"/>
      <c r="F10" s="23"/>
      <c r="G10" s="23"/>
      <c r="H10" s="23"/>
      <c r="I10" s="23"/>
      <c r="J10" s="23"/>
      <c r="K10" s="23"/>
      <c r="L10" s="23"/>
    </row>
    <row r="11" spans="1:64" ht="28.95" customHeight="1" x14ac:dyDescent="0.3">
      <c r="A11" s="23"/>
      <c r="B11" s="23"/>
      <c r="C11" s="23"/>
      <c r="D11" s="23"/>
      <c r="E11" s="26"/>
      <c r="F11" s="34" t="s">
        <v>23</v>
      </c>
      <c r="G11" s="34" t="s">
        <v>19</v>
      </c>
      <c r="H11" s="34" t="s">
        <v>21</v>
      </c>
      <c r="I11" s="34" t="s">
        <v>31</v>
      </c>
      <c r="J11" s="34" t="s">
        <v>20</v>
      </c>
      <c r="K11" s="34" t="s">
        <v>20</v>
      </c>
      <c r="L11" s="34"/>
    </row>
    <row r="12" spans="1:64" s="35" customFormat="1" ht="12.75" customHeight="1" x14ac:dyDescent="0.2">
      <c r="A12" s="36" t="s">
        <v>66</v>
      </c>
      <c r="B12" s="37" t="s">
        <v>36</v>
      </c>
      <c r="C12" s="37" t="s">
        <v>50</v>
      </c>
      <c r="D12" s="43">
        <v>1297478</v>
      </c>
      <c r="E12" s="43">
        <v>450000</v>
      </c>
      <c r="F12" s="47">
        <v>20</v>
      </c>
      <c r="G12" s="47">
        <v>10</v>
      </c>
      <c r="H12" s="47">
        <v>8</v>
      </c>
      <c r="I12" s="47">
        <v>12</v>
      </c>
      <c r="J12" s="47">
        <v>0</v>
      </c>
      <c r="K12" s="47">
        <v>5</v>
      </c>
      <c r="L12" s="38">
        <f>SUM(F12:K12)</f>
        <v>55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s="35" customFormat="1" ht="12.75" customHeight="1" x14ac:dyDescent="0.2">
      <c r="A13" s="36" t="s">
        <v>67</v>
      </c>
      <c r="B13" s="37" t="s">
        <v>37</v>
      </c>
      <c r="C13" s="37" t="s">
        <v>51</v>
      </c>
      <c r="D13" s="43">
        <v>900700</v>
      </c>
      <c r="E13" s="43">
        <v>500000</v>
      </c>
      <c r="F13" s="47">
        <v>35</v>
      </c>
      <c r="G13" s="47">
        <v>12</v>
      </c>
      <c r="H13" s="47">
        <v>8</v>
      </c>
      <c r="I13" s="47">
        <v>22</v>
      </c>
      <c r="J13" s="47">
        <v>4</v>
      </c>
      <c r="K13" s="47">
        <v>5</v>
      </c>
      <c r="L13" s="38">
        <f t="shared" ref="L13:L26" si="0">SUM(F13:K13)</f>
        <v>86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4" s="35" customFormat="1" ht="12.75" customHeight="1" x14ac:dyDescent="0.2">
      <c r="A14" s="36" t="s">
        <v>68</v>
      </c>
      <c r="B14" s="37" t="s">
        <v>38</v>
      </c>
      <c r="C14" s="37" t="s">
        <v>52</v>
      </c>
      <c r="D14" s="43">
        <v>644000</v>
      </c>
      <c r="E14" s="43">
        <v>459000</v>
      </c>
      <c r="F14" s="47">
        <v>30</v>
      </c>
      <c r="G14" s="47">
        <v>14</v>
      </c>
      <c r="H14" s="47">
        <v>9</v>
      </c>
      <c r="I14" s="47">
        <v>22</v>
      </c>
      <c r="J14" s="47">
        <v>2</v>
      </c>
      <c r="K14" s="47">
        <v>5</v>
      </c>
      <c r="L14" s="38">
        <f t="shared" si="0"/>
        <v>82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4" s="35" customFormat="1" ht="12.75" customHeight="1" x14ac:dyDescent="0.2">
      <c r="A15" s="36" t="s">
        <v>69</v>
      </c>
      <c r="B15" s="37" t="s">
        <v>39</v>
      </c>
      <c r="C15" s="37" t="s">
        <v>53</v>
      </c>
      <c r="D15" s="43">
        <v>900000</v>
      </c>
      <c r="E15" s="43">
        <v>400000</v>
      </c>
      <c r="F15" s="47">
        <v>29</v>
      </c>
      <c r="G15" s="47">
        <v>11</v>
      </c>
      <c r="H15" s="47">
        <v>7</v>
      </c>
      <c r="I15" s="47">
        <v>20</v>
      </c>
      <c r="J15" s="47">
        <v>3</v>
      </c>
      <c r="K15" s="47">
        <v>5</v>
      </c>
      <c r="L15" s="38">
        <f t="shared" si="0"/>
        <v>75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</row>
    <row r="16" spans="1:64" s="35" customFormat="1" ht="12.75" customHeight="1" x14ac:dyDescent="0.2">
      <c r="A16" s="36" t="s">
        <v>70</v>
      </c>
      <c r="B16" s="37" t="s">
        <v>40</v>
      </c>
      <c r="C16" s="37" t="s">
        <v>54</v>
      </c>
      <c r="D16" s="43">
        <v>760000</v>
      </c>
      <c r="E16" s="43">
        <v>500000</v>
      </c>
      <c r="F16" s="47">
        <v>30</v>
      </c>
      <c r="G16" s="47">
        <v>13</v>
      </c>
      <c r="H16" s="47">
        <v>8</v>
      </c>
      <c r="I16" s="47">
        <v>20</v>
      </c>
      <c r="J16" s="47">
        <v>2</v>
      </c>
      <c r="K16" s="47">
        <v>5</v>
      </c>
      <c r="L16" s="38">
        <f t="shared" si="0"/>
        <v>78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</row>
    <row r="17" spans="1:64" s="35" customFormat="1" ht="12.75" customHeight="1" x14ac:dyDescent="0.2">
      <c r="A17" s="36" t="s">
        <v>71</v>
      </c>
      <c r="B17" s="37" t="s">
        <v>41</v>
      </c>
      <c r="C17" s="37" t="s">
        <v>55</v>
      </c>
      <c r="D17" s="43">
        <v>649000</v>
      </c>
      <c r="E17" s="43">
        <v>500000</v>
      </c>
      <c r="F17" s="47">
        <v>27</v>
      </c>
      <c r="G17" s="47">
        <v>9</v>
      </c>
      <c r="H17" s="47">
        <v>8</v>
      </c>
      <c r="I17" s="47">
        <v>18</v>
      </c>
      <c r="J17" s="47">
        <v>2</v>
      </c>
      <c r="K17" s="47">
        <v>5</v>
      </c>
      <c r="L17" s="38">
        <f t="shared" si="0"/>
        <v>69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</row>
    <row r="18" spans="1:64" s="35" customFormat="1" ht="12.75" customHeight="1" x14ac:dyDescent="0.2">
      <c r="A18" s="36" t="s">
        <v>72</v>
      </c>
      <c r="B18" s="37" t="s">
        <v>42</v>
      </c>
      <c r="C18" s="37" t="s">
        <v>56</v>
      </c>
      <c r="D18" s="43">
        <v>590000</v>
      </c>
      <c r="E18" s="43">
        <v>470000</v>
      </c>
      <c r="F18" s="47">
        <v>35</v>
      </c>
      <c r="G18" s="47">
        <v>11</v>
      </c>
      <c r="H18" s="47">
        <v>7</v>
      </c>
      <c r="I18" s="47">
        <v>22</v>
      </c>
      <c r="J18" s="47">
        <v>0</v>
      </c>
      <c r="K18" s="47">
        <v>5</v>
      </c>
      <c r="L18" s="38">
        <f t="shared" si="0"/>
        <v>80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</row>
    <row r="19" spans="1:64" s="35" customFormat="1" ht="12.75" customHeight="1" x14ac:dyDescent="0.2">
      <c r="A19" s="36" t="s">
        <v>73</v>
      </c>
      <c r="B19" s="37" t="s">
        <v>42</v>
      </c>
      <c r="C19" s="37" t="s">
        <v>65</v>
      </c>
      <c r="D19" s="43">
        <v>546000</v>
      </c>
      <c r="E19" s="43">
        <v>370000</v>
      </c>
      <c r="F19" s="47">
        <v>27</v>
      </c>
      <c r="G19" s="47">
        <v>10</v>
      </c>
      <c r="H19" s="47">
        <v>7</v>
      </c>
      <c r="I19" s="47">
        <v>20</v>
      </c>
      <c r="J19" s="47">
        <v>0</v>
      </c>
      <c r="K19" s="47">
        <v>5</v>
      </c>
      <c r="L19" s="38">
        <f t="shared" si="0"/>
        <v>69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</row>
    <row r="20" spans="1:64" s="35" customFormat="1" ht="12.75" customHeight="1" x14ac:dyDescent="0.2">
      <c r="A20" s="36" t="s">
        <v>74</v>
      </c>
      <c r="B20" s="37" t="s">
        <v>43</v>
      </c>
      <c r="C20" s="37" t="s">
        <v>57</v>
      </c>
      <c r="D20" s="43">
        <v>605000</v>
      </c>
      <c r="E20" s="43">
        <v>400000</v>
      </c>
      <c r="F20" s="47">
        <v>25</v>
      </c>
      <c r="G20" s="47">
        <v>10</v>
      </c>
      <c r="H20" s="47">
        <v>8</v>
      </c>
      <c r="I20" s="47">
        <v>20</v>
      </c>
      <c r="J20" s="47">
        <v>0</v>
      </c>
      <c r="K20" s="47">
        <v>5</v>
      </c>
      <c r="L20" s="38">
        <f t="shared" si="0"/>
        <v>68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</row>
    <row r="21" spans="1:64" s="35" customFormat="1" ht="12.75" customHeight="1" x14ac:dyDescent="0.2">
      <c r="A21" s="36" t="s">
        <v>75</v>
      </c>
      <c r="B21" s="37" t="s">
        <v>44</v>
      </c>
      <c r="C21" s="37" t="s">
        <v>58</v>
      </c>
      <c r="D21" s="43">
        <v>660000</v>
      </c>
      <c r="E21" s="43">
        <v>520000</v>
      </c>
      <c r="F21" s="47">
        <v>33</v>
      </c>
      <c r="G21" s="47">
        <v>12</v>
      </c>
      <c r="H21" s="47">
        <v>8</v>
      </c>
      <c r="I21" s="47">
        <v>22</v>
      </c>
      <c r="J21" s="47">
        <v>2</v>
      </c>
      <c r="K21" s="47">
        <v>5</v>
      </c>
      <c r="L21" s="38">
        <f t="shared" si="0"/>
        <v>82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spans="1:64" s="35" customFormat="1" ht="12.75" customHeight="1" x14ac:dyDescent="0.2">
      <c r="A22" s="36" t="s">
        <v>76</v>
      </c>
      <c r="B22" s="37" t="s">
        <v>45</v>
      </c>
      <c r="C22" s="37" t="s">
        <v>59</v>
      </c>
      <c r="D22" s="43">
        <v>601254</v>
      </c>
      <c r="E22" s="43">
        <v>500000</v>
      </c>
      <c r="F22" s="47">
        <v>31</v>
      </c>
      <c r="G22" s="47">
        <v>13</v>
      </c>
      <c r="H22" s="47">
        <v>7</v>
      </c>
      <c r="I22" s="47">
        <v>22</v>
      </c>
      <c r="J22" s="47">
        <v>2</v>
      </c>
      <c r="K22" s="47">
        <v>5</v>
      </c>
      <c r="L22" s="38">
        <f t="shared" si="0"/>
        <v>80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3" spans="1:64" s="35" customFormat="1" ht="12.75" customHeight="1" x14ac:dyDescent="0.2">
      <c r="A23" s="36" t="s">
        <v>77</v>
      </c>
      <c r="B23" s="37" t="s">
        <v>46</v>
      </c>
      <c r="C23" s="37" t="s">
        <v>60</v>
      </c>
      <c r="D23" s="43">
        <v>767000</v>
      </c>
      <c r="E23" s="43">
        <v>500000</v>
      </c>
      <c r="F23" s="47">
        <v>30</v>
      </c>
      <c r="G23" s="47">
        <v>13</v>
      </c>
      <c r="H23" s="47">
        <v>9</v>
      </c>
      <c r="I23" s="47">
        <v>22</v>
      </c>
      <c r="J23" s="47">
        <v>4</v>
      </c>
      <c r="K23" s="47">
        <v>5</v>
      </c>
      <c r="L23" s="38">
        <f t="shared" si="0"/>
        <v>83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</row>
    <row r="24" spans="1:64" s="35" customFormat="1" ht="12.75" customHeight="1" x14ac:dyDescent="0.2">
      <c r="A24" s="36" t="s">
        <v>78</v>
      </c>
      <c r="B24" s="37" t="s">
        <v>47</v>
      </c>
      <c r="C24" s="37" t="s">
        <v>64</v>
      </c>
      <c r="D24" s="43">
        <v>730000</v>
      </c>
      <c r="E24" s="43">
        <v>500000</v>
      </c>
      <c r="F24" s="47">
        <v>26</v>
      </c>
      <c r="G24" s="47">
        <v>9</v>
      </c>
      <c r="H24" s="47">
        <v>7</v>
      </c>
      <c r="I24" s="47">
        <v>18</v>
      </c>
      <c r="J24" s="47">
        <v>0</v>
      </c>
      <c r="K24" s="47">
        <v>5</v>
      </c>
      <c r="L24" s="38">
        <f t="shared" si="0"/>
        <v>65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</row>
    <row r="25" spans="1:64" s="35" customFormat="1" ht="12.75" customHeight="1" x14ac:dyDescent="0.2">
      <c r="A25" s="36" t="s">
        <v>79</v>
      </c>
      <c r="B25" s="37" t="s">
        <v>48</v>
      </c>
      <c r="C25" s="37">
        <v>100</v>
      </c>
      <c r="D25" s="43">
        <v>550000</v>
      </c>
      <c r="E25" s="43">
        <v>450000</v>
      </c>
      <c r="F25" s="47">
        <v>33</v>
      </c>
      <c r="G25" s="47">
        <v>10</v>
      </c>
      <c r="H25" s="47">
        <v>10</v>
      </c>
      <c r="I25" s="47">
        <v>18</v>
      </c>
      <c r="J25" s="47">
        <v>4</v>
      </c>
      <c r="K25" s="47">
        <v>4</v>
      </c>
      <c r="L25" s="38">
        <f t="shared" si="0"/>
        <v>79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</row>
    <row r="26" spans="1:64" s="35" customFormat="1" ht="12.75" customHeight="1" x14ac:dyDescent="0.2">
      <c r="A26" s="36" t="s">
        <v>80</v>
      </c>
      <c r="B26" s="37" t="s">
        <v>49</v>
      </c>
      <c r="C26" s="37" t="s">
        <v>61</v>
      </c>
      <c r="D26" s="43">
        <v>686000</v>
      </c>
      <c r="E26" s="43">
        <v>500000</v>
      </c>
      <c r="F26" s="47">
        <v>31</v>
      </c>
      <c r="G26" s="47">
        <v>11</v>
      </c>
      <c r="H26" s="47">
        <v>8</v>
      </c>
      <c r="I26" s="47">
        <v>22</v>
      </c>
      <c r="J26" s="47">
        <v>3</v>
      </c>
      <c r="K26" s="47">
        <v>5</v>
      </c>
      <c r="L26" s="38">
        <f t="shared" si="0"/>
        <v>80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</row>
    <row r="27" spans="1:64" ht="12" x14ac:dyDescent="0.3">
      <c r="D27" s="42">
        <f>SUM(D12:D26)</f>
        <v>10886432</v>
      </c>
      <c r="E27" s="42">
        <f>SUM(E12:E26)</f>
        <v>7019000</v>
      </c>
    </row>
    <row r="28" spans="1:64" ht="12" x14ac:dyDescent="0.3">
      <c r="E28" s="39"/>
    </row>
  </sheetData>
  <mergeCells count="19">
    <mergeCell ref="J9:J10"/>
    <mergeCell ref="K9:K10"/>
    <mergeCell ref="L9:L10"/>
    <mergeCell ref="D7:L7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2:F26" xr:uid="{64755702-13B7-4F23-9EB3-B8B64FF07982}">
      <formula1>40</formula1>
    </dataValidation>
    <dataValidation type="decimal" operator="lessThanOrEqual" allowBlank="1" showInputMessage="1" showErrorMessage="1" error="max. 10" sqref="H12:H26" xr:uid="{34C34A6A-903F-4D63-83F8-27AE38A807A2}">
      <formula1>10</formula1>
    </dataValidation>
    <dataValidation type="decimal" operator="lessThanOrEqual" allowBlank="1" showInputMessage="1" showErrorMessage="1" error="max. 5" sqref="J12:K26" xr:uid="{C34E351F-5182-406C-AF84-09C31EF5E91D}">
      <formula1>5</formula1>
    </dataValidation>
    <dataValidation type="decimal" operator="lessThanOrEqual" allowBlank="1" showInputMessage="1" showErrorMessage="1" error="max. 15" sqref="G12:G26" xr:uid="{800B3A5E-F9DD-4E45-A800-FB5F481A50A5}">
      <formula1>15</formula1>
    </dataValidation>
    <dataValidation type="decimal" operator="lessThanOrEqual" allowBlank="1" showInputMessage="1" showErrorMessage="1" error="max. 25" sqref="I12:I26" xr:uid="{57F8BCB9-26E6-484C-B32E-4FDE63EC8D55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0D69-1F71-4032-802C-5E60E8EB3F9B}">
  <dimension ref="A1:BL28"/>
  <sheetViews>
    <sheetView zoomScale="80" zoomScaleNormal="80" workbookViewId="0"/>
  </sheetViews>
  <sheetFormatPr defaultColWidth="9.109375" defaultRowHeight="14.4" x14ac:dyDescent="0.3"/>
  <cols>
    <col min="1" max="1" width="11.6640625" style="32" customWidth="1"/>
    <col min="2" max="2" width="27.6640625" style="32" customWidth="1"/>
    <col min="3" max="3" width="24.33203125" style="32" customWidth="1"/>
    <col min="4" max="4" width="12.44140625" style="32" customWidth="1"/>
    <col min="5" max="5" width="13.6640625" style="32" customWidth="1"/>
    <col min="6" max="6" width="9.6640625" style="32" customWidth="1"/>
    <col min="7" max="12" width="9.33203125" style="32" customWidth="1"/>
    <col min="13" max="16384" width="9.109375" style="32"/>
  </cols>
  <sheetData>
    <row r="1" spans="1:64" ht="38.25" customHeight="1" x14ac:dyDescent="0.3">
      <c r="A1" s="31" t="s">
        <v>24</v>
      </c>
    </row>
    <row r="2" spans="1:64" ht="12.6" x14ac:dyDescent="0.3">
      <c r="A2" s="28" t="s">
        <v>34</v>
      </c>
      <c r="B2" s="29"/>
      <c r="C2" s="29"/>
      <c r="D2" s="33" t="s">
        <v>22</v>
      </c>
    </row>
    <row r="3" spans="1:64" ht="14.4" customHeight="1" x14ac:dyDescent="0.3">
      <c r="A3" s="29" t="s">
        <v>27</v>
      </c>
      <c r="B3" s="29"/>
      <c r="C3" s="29"/>
      <c r="D3" s="27" t="s">
        <v>25</v>
      </c>
      <c r="E3" s="27"/>
      <c r="F3" s="27"/>
      <c r="G3" s="27"/>
      <c r="H3" s="27"/>
      <c r="I3" s="27"/>
      <c r="J3" s="27"/>
      <c r="K3" s="27"/>
      <c r="L3" s="27"/>
    </row>
    <row r="4" spans="1:64" ht="51.75" customHeight="1" x14ac:dyDescent="0.3">
      <c r="A4" s="28" t="s">
        <v>35</v>
      </c>
      <c r="B4" s="29"/>
      <c r="C4" s="29"/>
      <c r="D4" s="27" t="s">
        <v>26</v>
      </c>
      <c r="E4" s="27"/>
      <c r="F4" s="27"/>
      <c r="G4" s="27"/>
      <c r="H4" s="27"/>
      <c r="I4" s="27"/>
      <c r="J4" s="27"/>
      <c r="K4" s="27"/>
      <c r="L4" s="27"/>
    </row>
    <row r="5" spans="1:64" ht="50.25" customHeight="1" x14ac:dyDescent="0.3">
      <c r="A5" s="40"/>
      <c r="D5" s="27" t="s">
        <v>28</v>
      </c>
      <c r="E5" s="27"/>
      <c r="F5" s="27"/>
      <c r="G5" s="27"/>
      <c r="H5" s="27"/>
      <c r="I5" s="27"/>
      <c r="J5" s="27"/>
      <c r="K5" s="27"/>
      <c r="L5" s="27"/>
    </row>
    <row r="6" spans="1:64" ht="12" x14ac:dyDescent="0.3">
      <c r="A6" s="40"/>
      <c r="D6" s="44"/>
      <c r="E6" s="44"/>
      <c r="F6" s="44"/>
      <c r="G6" s="44"/>
      <c r="H6" s="44"/>
      <c r="I6" s="44"/>
      <c r="J6" s="44"/>
      <c r="K6" s="44"/>
      <c r="L6" s="44"/>
    </row>
    <row r="7" spans="1:64" ht="12" x14ac:dyDescent="0.3">
      <c r="A7" s="40"/>
      <c r="D7" s="27" t="s">
        <v>81</v>
      </c>
      <c r="E7" s="27"/>
      <c r="F7" s="27"/>
      <c r="G7" s="27"/>
      <c r="H7" s="27"/>
      <c r="I7" s="27"/>
      <c r="J7" s="27"/>
      <c r="K7" s="27"/>
      <c r="L7" s="27"/>
    </row>
    <row r="8" spans="1:64" ht="12.6" x14ac:dyDescent="0.3">
      <c r="A8" s="33"/>
    </row>
    <row r="9" spans="1:64" ht="26.4" customHeight="1" x14ac:dyDescent="0.3">
      <c r="A9" s="21" t="s">
        <v>0</v>
      </c>
      <c r="B9" s="21" t="s">
        <v>1</v>
      </c>
      <c r="C9" s="21" t="s">
        <v>17</v>
      </c>
      <c r="D9" s="21" t="s">
        <v>12</v>
      </c>
      <c r="E9" s="24" t="s">
        <v>2</v>
      </c>
      <c r="F9" s="21" t="s">
        <v>14</v>
      </c>
      <c r="G9" s="21" t="s">
        <v>29</v>
      </c>
      <c r="H9" s="21" t="s">
        <v>13</v>
      </c>
      <c r="I9" s="21" t="s">
        <v>30</v>
      </c>
      <c r="J9" s="21" t="s">
        <v>32</v>
      </c>
      <c r="K9" s="21" t="s">
        <v>33</v>
      </c>
      <c r="L9" s="21" t="s">
        <v>3</v>
      </c>
    </row>
    <row r="10" spans="1:64" ht="59.4" customHeight="1" x14ac:dyDescent="0.3">
      <c r="A10" s="22"/>
      <c r="B10" s="22"/>
      <c r="C10" s="22"/>
      <c r="D10" s="22"/>
      <c r="E10" s="25"/>
      <c r="F10" s="23"/>
      <c r="G10" s="23"/>
      <c r="H10" s="23"/>
      <c r="I10" s="23"/>
      <c r="J10" s="23"/>
      <c r="K10" s="23"/>
      <c r="L10" s="23"/>
    </row>
    <row r="11" spans="1:64" ht="28.95" customHeight="1" x14ac:dyDescent="0.3">
      <c r="A11" s="23"/>
      <c r="B11" s="23"/>
      <c r="C11" s="23"/>
      <c r="D11" s="23"/>
      <c r="E11" s="26"/>
      <c r="F11" s="34" t="s">
        <v>23</v>
      </c>
      <c r="G11" s="34" t="s">
        <v>19</v>
      </c>
      <c r="H11" s="34" t="s">
        <v>21</v>
      </c>
      <c r="I11" s="34" t="s">
        <v>31</v>
      </c>
      <c r="J11" s="34" t="s">
        <v>20</v>
      </c>
      <c r="K11" s="34" t="s">
        <v>20</v>
      </c>
      <c r="L11" s="34"/>
    </row>
    <row r="12" spans="1:64" s="35" customFormat="1" ht="12.75" customHeight="1" x14ac:dyDescent="0.2">
      <c r="A12" s="36" t="s">
        <v>66</v>
      </c>
      <c r="B12" s="37" t="s">
        <v>36</v>
      </c>
      <c r="C12" s="37" t="s">
        <v>50</v>
      </c>
      <c r="D12" s="43">
        <v>1297478</v>
      </c>
      <c r="E12" s="43">
        <v>450000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f>SUM(F12:K12)</f>
        <v>0</v>
      </c>
      <c r="M12" s="32" t="s">
        <v>88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s="35" customFormat="1" ht="12.75" customHeight="1" x14ac:dyDescent="0.2">
      <c r="A13" s="36" t="s">
        <v>67</v>
      </c>
      <c r="B13" s="37" t="s">
        <v>37</v>
      </c>
      <c r="C13" s="37" t="s">
        <v>51</v>
      </c>
      <c r="D13" s="43">
        <v>900700</v>
      </c>
      <c r="E13" s="43">
        <v>500000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38">
        <f t="shared" ref="L13:L26" si="0">SUM(F13:K13)</f>
        <v>0</v>
      </c>
      <c r="M13" s="46" t="s">
        <v>88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4" s="35" customFormat="1" ht="12.75" customHeight="1" x14ac:dyDescent="0.2">
      <c r="A14" s="36" t="s">
        <v>68</v>
      </c>
      <c r="B14" s="37" t="s">
        <v>38</v>
      </c>
      <c r="C14" s="37" t="s">
        <v>52</v>
      </c>
      <c r="D14" s="43">
        <v>644000</v>
      </c>
      <c r="E14" s="43">
        <v>459000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38">
        <f t="shared" si="0"/>
        <v>0</v>
      </c>
      <c r="M14" s="46" t="s">
        <v>88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4" s="35" customFormat="1" ht="12.75" customHeight="1" x14ac:dyDescent="0.2">
      <c r="A15" s="36" t="s">
        <v>69</v>
      </c>
      <c r="B15" s="37" t="s">
        <v>39</v>
      </c>
      <c r="C15" s="37" t="s">
        <v>53</v>
      </c>
      <c r="D15" s="43">
        <v>900000</v>
      </c>
      <c r="E15" s="43">
        <v>400000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38">
        <f t="shared" si="0"/>
        <v>0</v>
      </c>
      <c r="M15" s="46" t="s">
        <v>88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</row>
    <row r="16" spans="1:64" s="35" customFormat="1" ht="12.75" customHeight="1" x14ac:dyDescent="0.2">
      <c r="A16" s="36" t="s">
        <v>70</v>
      </c>
      <c r="B16" s="37" t="s">
        <v>40</v>
      </c>
      <c r="C16" s="37" t="s">
        <v>54</v>
      </c>
      <c r="D16" s="43">
        <v>760000</v>
      </c>
      <c r="E16" s="43">
        <v>500000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38">
        <f t="shared" si="0"/>
        <v>0</v>
      </c>
      <c r="M16" s="46" t="s">
        <v>88</v>
      </c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</row>
    <row r="17" spans="1:64" s="35" customFormat="1" ht="12.75" customHeight="1" x14ac:dyDescent="0.2">
      <c r="A17" s="36" t="s">
        <v>71</v>
      </c>
      <c r="B17" s="37" t="s">
        <v>41</v>
      </c>
      <c r="C17" s="37" t="s">
        <v>55</v>
      </c>
      <c r="D17" s="43">
        <v>649000</v>
      </c>
      <c r="E17" s="43">
        <v>500000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38">
        <f t="shared" si="0"/>
        <v>0</v>
      </c>
      <c r="M17" s="46" t="s">
        <v>88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</row>
    <row r="18" spans="1:64" s="35" customFormat="1" ht="12.75" customHeight="1" x14ac:dyDescent="0.2">
      <c r="A18" s="36" t="s">
        <v>72</v>
      </c>
      <c r="B18" s="37" t="s">
        <v>42</v>
      </c>
      <c r="C18" s="37" t="s">
        <v>56</v>
      </c>
      <c r="D18" s="43">
        <v>590000</v>
      </c>
      <c r="E18" s="43">
        <v>470000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38">
        <f t="shared" si="0"/>
        <v>0</v>
      </c>
      <c r="M18" s="46" t="s">
        <v>88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</row>
    <row r="19" spans="1:64" s="35" customFormat="1" ht="12.75" customHeight="1" x14ac:dyDescent="0.2">
      <c r="A19" s="36" t="s">
        <v>73</v>
      </c>
      <c r="B19" s="37" t="s">
        <v>42</v>
      </c>
      <c r="C19" s="37" t="s">
        <v>65</v>
      </c>
      <c r="D19" s="43">
        <v>546000</v>
      </c>
      <c r="E19" s="43">
        <v>370000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38">
        <f t="shared" si="0"/>
        <v>0</v>
      </c>
      <c r="M19" s="46" t="s">
        <v>88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</row>
    <row r="20" spans="1:64" s="35" customFormat="1" ht="12.75" customHeight="1" x14ac:dyDescent="0.2">
      <c r="A20" s="36" t="s">
        <v>74</v>
      </c>
      <c r="B20" s="37" t="s">
        <v>43</v>
      </c>
      <c r="C20" s="37" t="s">
        <v>57</v>
      </c>
      <c r="D20" s="43">
        <v>605000</v>
      </c>
      <c r="E20" s="43">
        <v>400000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38">
        <f t="shared" si="0"/>
        <v>0</v>
      </c>
      <c r="M20" s="46" t="s">
        <v>88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</row>
    <row r="21" spans="1:64" s="35" customFormat="1" ht="12.75" customHeight="1" x14ac:dyDescent="0.2">
      <c r="A21" s="36" t="s">
        <v>75</v>
      </c>
      <c r="B21" s="37" t="s">
        <v>44</v>
      </c>
      <c r="C21" s="37" t="s">
        <v>58</v>
      </c>
      <c r="D21" s="43">
        <v>660000</v>
      </c>
      <c r="E21" s="43">
        <v>520000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38">
        <f t="shared" si="0"/>
        <v>0</v>
      </c>
      <c r="M21" s="46" t="s">
        <v>88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spans="1:64" s="35" customFormat="1" ht="12.75" customHeight="1" x14ac:dyDescent="0.2">
      <c r="A22" s="36" t="s">
        <v>76</v>
      </c>
      <c r="B22" s="37" t="s">
        <v>45</v>
      </c>
      <c r="C22" s="37" t="s">
        <v>59</v>
      </c>
      <c r="D22" s="43">
        <v>601254</v>
      </c>
      <c r="E22" s="43">
        <v>500000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38">
        <f t="shared" si="0"/>
        <v>0</v>
      </c>
      <c r="M22" s="46" t="s">
        <v>88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3" spans="1:64" s="35" customFormat="1" ht="12.75" customHeight="1" x14ac:dyDescent="0.2">
      <c r="A23" s="36" t="s">
        <v>77</v>
      </c>
      <c r="B23" s="37" t="s">
        <v>46</v>
      </c>
      <c r="C23" s="37" t="s">
        <v>60</v>
      </c>
      <c r="D23" s="43">
        <v>767000</v>
      </c>
      <c r="E23" s="43">
        <v>500000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38">
        <f t="shared" si="0"/>
        <v>0</v>
      </c>
      <c r="M23" s="46" t="s">
        <v>88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</row>
    <row r="24" spans="1:64" s="35" customFormat="1" ht="12.75" customHeight="1" x14ac:dyDescent="0.2">
      <c r="A24" s="36" t="s">
        <v>78</v>
      </c>
      <c r="B24" s="37" t="s">
        <v>47</v>
      </c>
      <c r="C24" s="37" t="s">
        <v>64</v>
      </c>
      <c r="D24" s="43">
        <v>730000</v>
      </c>
      <c r="E24" s="43">
        <v>500000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38">
        <f t="shared" si="0"/>
        <v>0</v>
      </c>
      <c r="M24" s="46" t="s">
        <v>88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</row>
    <row r="25" spans="1:64" s="35" customFormat="1" ht="12.75" customHeight="1" x14ac:dyDescent="0.2">
      <c r="A25" s="36" t="s">
        <v>79</v>
      </c>
      <c r="B25" s="37" t="s">
        <v>48</v>
      </c>
      <c r="C25" s="37">
        <v>100</v>
      </c>
      <c r="D25" s="43">
        <v>550000</v>
      </c>
      <c r="E25" s="43">
        <v>450000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38">
        <f t="shared" si="0"/>
        <v>0</v>
      </c>
      <c r="M25" s="46" t="s">
        <v>88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</row>
    <row r="26" spans="1:64" s="35" customFormat="1" ht="12.75" customHeight="1" x14ac:dyDescent="0.2">
      <c r="A26" s="36" t="s">
        <v>80</v>
      </c>
      <c r="B26" s="37" t="s">
        <v>49</v>
      </c>
      <c r="C26" s="37" t="s">
        <v>61</v>
      </c>
      <c r="D26" s="43">
        <v>686000</v>
      </c>
      <c r="E26" s="43">
        <v>500000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38">
        <f t="shared" si="0"/>
        <v>0</v>
      </c>
      <c r="M26" s="46" t="s">
        <v>88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</row>
    <row r="27" spans="1:64" ht="12" x14ac:dyDescent="0.3">
      <c r="D27" s="42">
        <f>SUM(D12:D26)</f>
        <v>10886432</v>
      </c>
      <c r="E27" s="42">
        <f>SUM(E12:E26)</f>
        <v>7019000</v>
      </c>
    </row>
    <row r="28" spans="1:64" ht="12" x14ac:dyDescent="0.3">
      <c r="E28" s="39"/>
    </row>
  </sheetData>
  <mergeCells count="19">
    <mergeCell ref="J9:J10"/>
    <mergeCell ref="K9:K10"/>
    <mergeCell ref="L9:L10"/>
    <mergeCell ref="D7:L7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2:F26" xr:uid="{DDFE0A7F-B26C-4608-8C11-F8A62553716A}">
      <formula1>40</formula1>
    </dataValidation>
    <dataValidation type="decimal" operator="lessThanOrEqual" allowBlank="1" showInputMessage="1" showErrorMessage="1" error="max. 10" sqref="H12:H26" xr:uid="{3DD441EF-F59A-4D87-8C4C-6F96F6FE0B16}">
      <formula1>10</formula1>
    </dataValidation>
    <dataValidation type="decimal" operator="lessThanOrEqual" allowBlank="1" showInputMessage="1" showErrorMessage="1" error="max. 5" sqref="J12:K26" xr:uid="{29B10C35-DBAC-426C-AB51-7F4CFCC0C657}">
      <formula1>5</formula1>
    </dataValidation>
    <dataValidation type="decimal" operator="lessThanOrEqual" allowBlank="1" showInputMessage="1" showErrorMessage="1" error="max. 15" sqref="G12:G26" xr:uid="{7C1CC557-0EC6-4524-81B3-88CD006D4D1D}">
      <formula1>15</formula1>
    </dataValidation>
    <dataValidation type="decimal" operator="lessThanOrEqual" allowBlank="1" showInputMessage="1" showErrorMessage="1" error="max. 25" sqref="I12:I26" xr:uid="{E61D9207-A329-4EFA-8E99-20E0617309D8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CC255-E79B-43BF-8901-0EE28E5E3233}">
  <dimension ref="A1:BL28"/>
  <sheetViews>
    <sheetView zoomScale="80" zoomScaleNormal="80" workbookViewId="0"/>
  </sheetViews>
  <sheetFormatPr defaultColWidth="9.109375" defaultRowHeight="14.4" x14ac:dyDescent="0.3"/>
  <cols>
    <col min="1" max="1" width="11.6640625" style="32" customWidth="1"/>
    <col min="2" max="2" width="27.6640625" style="32" customWidth="1"/>
    <col min="3" max="3" width="24.33203125" style="32" customWidth="1"/>
    <col min="4" max="4" width="12.44140625" style="32" customWidth="1"/>
    <col min="5" max="5" width="13.6640625" style="32" customWidth="1"/>
    <col min="6" max="6" width="9.6640625" style="32" customWidth="1"/>
    <col min="7" max="12" width="9.33203125" style="32" customWidth="1"/>
    <col min="13" max="16384" width="9.109375" style="32"/>
  </cols>
  <sheetData>
    <row r="1" spans="1:64" ht="38.25" customHeight="1" x14ac:dyDescent="0.3">
      <c r="A1" s="31" t="s">
        <v>24</v>
      </c>
    </row>
    <row r="2" spans="1:64" ht="12.6" x14ac:dyDescent="0.3">
      <c r="A2" s="28" t="s">
        <v>34</v>
      </c>
      <c r="B2" s="29"/>
      <c r="C2" s="29"/>
      <c r="D2" s="33" t="s">
        <v>22</v>
      </c>
    </row>
    <row r="3" spans="1:64" ht="14.4" customHeight="1" x14ac:dyDescent="0.3">
      <c r="A3" s="29" t="s">
        <v>27</v>
      </c>
      <c r="B3" s="29"/>
      <c r="C3" s="29"/>
      <c r="D3" s="27" t="s">
        <v>25</v>
      </c>
      <c r="E3" s="27"/>
      <c r="F3" s="27"/>
      <c r="G3" s="27"/>
      <c r="H3" s="27"/>
      <c r="I3" s="27"/>
      <c r="J3" s="27"/>
      <c r="K3" s="27"/>
      <c r="L3" s="27"/>
    </row>
    <row r="4" spans="1:64" ht="51.75" customHeight="1" x14ac:dyDescent="0.3">
      <c r="A4" s="28" t="s">
        <v>35</v>
      </c>
      <c r="B4" s="29"/>
      <c r="C4" s="29"/>
      <c r="D4" s="27" t="s">
        <v>26</v>
      </c>
      <c r="E4" s="27"/>
      <c r="F4" s="27"/>
      <c r="G4" s="27"/>
      <c r="H4" s="27"/>
      <c r="I4" s="27"/>
      <c r="J4" s="27"/>
      <c r="K4" s="27"/>
      <c r="L4" s="27"/>
    </row>
    <row r="5" spans="1:64" ht="50.25" customHeight="1" x14ac:dyDescent="0.3">
      <c r="A5" s="40"/>
      <c r="D5" s="27" t="s">
        <v>28</v>
      </c>
      <c r="E5" s="27"/>
      <c r="F5" s="27"/>
      <c r="G5" s="27"/>
      <c r="H5" s="27"/>
      <c r="I5" s="27"/>
      <c r="J5" s="27"/>
      <c r="K5" s="27"/>
      <c r="L5" s="27"/>
    </row>
    <row r="6" spans="1:64" ht="12" x14ac:dyDescent="0.3">
      <c r="A6" s="40"/>
      <c r="D6" s="44"/>
      <c r="E6" s="44"/>
      <c r="F6" s="44"/>
      <c r="G6" s="44"/>
      <c r="H6" s="44"/>
      <c r="I6" s="44"/>
      <c r="J6" s="44"/>
      <c r="K6" s="44"/>
      <c r="L6" s="44"/>
    </row>
    <row r="7" spans="1:64" ht="12" x14ac:dyDescent="0.3">
      <c r="A7" s="40"/>
      <c r="D7" s="27" t="s">
        <v>81</v>
      </c>
      <c r="E7" s="27"/>
      <c r="F7" s="27"/>
      <c r="G7" s="27"/>
      <c r="H7" s="27"/>
      <c r="I7" s="27"/>
      <c r="J7" s="27"/>
      <c r="K7" s="27"/>
      <c r="L7" s="27"/>
    </row>
    <row r="8" spans="1:64" ht="12.6" x14ac:dyDescent="0.3">
      <c r="A8" s="33"/>
    </row>
    <row r="9" spans="1:64" ht="26.4" customHeight="1" x14ac:dyDescent="0.3">
      <c r="A9" s="21" t="s">
        <v>0</v>
      </c>
      <c r="B9" s="21" t="s">
        <v>1</v>
      </c>
      <c r="C9" s="21" t="s">
        <v>17</v>
      </c>
      <c r="D9" s="21" t="s">
        <v>12</v>
      </c>
      <c r="E9" s="24" t="s">
        <v>2</v>
      </c>
      <c r="F9" s="21" t="s">
        <v>14</v>
      </c>
      <c r="G9" s="21" t="s">
        <v>29</v>
      </c>
      <c r="H9" s="21" t="s">
        <v>13</v>
      </c>
      <c r="I9" s="21" t="s">
        <v>30</v>
      </c>
      <c r="J9" s="21" t="s">
        <v>32</v>
      </c>
      <c r="K9" s="21" t="s">
        <v>33</v>
      </c>
      <c r="L9" s="21" t="s">
        <v>3</v>
      </c>
    </row>
    <row r="10" spans="1:64" ht="59.4" customHeight="1" x14ac:dyDescent="0.3">
      <c r="A10" s="22"/>
      <c r="B10" s="22"/>
      <c r="C10" s="22"/>
      <c r="D10" s="22"/>
      <c r="E10" s="25"/>
      <c r="F10" s="23"/>
      <c r="G10" s="23"/>
      <c r="H10" s="23"/>
      <c r="I10" s="23"/>
      <c r="J10" s="23"/>
      <c r="K10" s="23"/>
      <c r="L10" s="23"/>
    </row>
    <row r="11" spans="1:64" ht="28.95" customHeight="1" x14ac:dyDescent="0.3">
      <c r="A11" s="23"/>
      <c r="B11" s="23"/>
      <c r="C11" s="23"/>
      <c r="D11" s="23"/>
      <c r="E11" s="26"/>
      <c r="F11" s="34" t="s">
        <v>23</v>
      </c>
      <c r="G11" s="34" t="s">
        <v>19</v>
      </c>
      <c r="H11" s="34" t="s">
        <v>21</v>
      </c>
      <c r="I11" s="34" t="s">
        <v>31</v>
      </c>
      <c r="J11" s="34" t="s">
        <v>20</v>
      </c>
      <c r="K11" s="34" t="s">
        <v>20</v>
      </c>
      <c r="L11" s="34"/>
    </row>
    <row r="12" spans="1:64" s="35" customFormat="1" ht="12.75" customHeight="1" x14ac:dyDescent="0.2">
      <c r="A12" s="36" t="s">
        <v>66</v>
      </c>
      <c r="B12" s="37" t="s">
        <v>36</v>
      </c>
      <c r="C12" s="37" t="s">
        <v>50</v>
      </c>
      <c r="D12" s="43">
        <v>1297478</v>
      </c>
      <c r="E12" s="43">
        <v>450000</v>
      </c>
      <c r="F12" s="47">
        <v>22</v>
      </c>
      <c r="G12" s="47">
        <v>8</v>
      </c>
      <c r="H12" s="47">
        <v>7</v>
      </c>
      <c r="I12" s="47">
        <v>17</v>
      </c>
      <c r="J12" s="47">
        <v>0</v>
      </c>
      <c r="K12" s="47">
        <v>4</v>
      </c>
      <c r="L12" s="38">
        <f>SUM(F12:K12)</f>
        <v>58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s="35" customFormat="1" ht="12.75" customHeight="1" x14ac:dyDescent="0.2">
      <c r="A13" s="36" t="s">
        <v>67</v>
      </c>
      <c r="B13" s="37" t="s">
        <v>37</v>
      </c>
      <c r="C13" s="37" t="s">
        <v>51</v>
      </c>
      <c r="D13" s="43">
        <v>900700</v>
      </c>
      <c r="E13" s="43">
        <v>500000</v>
      </c>
      <c r="F13" s="47">
        <v>35</v>
      </c>
      <c r="G13" s="47">
        <v>12</v>
      </c>
      <c r="H13" s="47">
        <v>9</v>
      </c>
      <c r="I13" s="47">
        <v>23</v>
      </c>
      <c r="J13" s="47">
        <v>4</v>
      </c>
      <c r="K13" s="47">
        <v>5</v>
      </c>
      <c r="L13" s="38">
        <f t="shared" ref="L13:L26" si="0">SUM(F13:K13)</f>
        <v>88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4" s="35" customFormat="1" ht="12.75" customHeight="1" x14ac:dyDescent="0.2">
      <c r="A14" s="36" t="s">
        <v>68</v>
      </c>
      <c r="B14" s="37" t="s">
        <v>38</v>
      </c>
      <c r="C14" s="37" t="s">
        <v>52</v>
      </c>
      <c r="D14" s="43">
        <v>644000</v>
      </c>
      <c r="E14" s="43">
        <v>459000</v>
      </c>
      <c r="F14" s="47">
        <v>36</v>
      </c>
      <c r="G14" s="47">
        <v>10</v>
      </c>
      <c r="H14" s="47">
        <v>8</v>
      </c>
      <c r="I14" s="47">
        <v>20</v>
      </c>
      <c r="J14" s="47">
        <v>2</v>
      </c>
      <c r="K14" s="47">
        <v>4</v>
      </c>
      <c r="L14" s="38">
        <f t="shared" si="0"/>
        <v>80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4" s="35" customFormat="1" ht="12.75" customHeight="1" x14ac:dyDescent="0.2">
      <c r="A15" s="36" t="s">
        <v>69</v>
      </c>
      <c r="B15" s="37" t="s">
        <v>39</v>
      </c>
      <c r="C15" s="37" t="s">
        <v>53</v>
      </c>
      <c r="D15" s="43">
        <v>900000</v>
      </c>
      <c r="E15" s="43">
        <v>400000</v>
      </c>
      <c r="F15" s="47">
        <v>30</v>
      </c>
      <c r="G15" s="47">
        <v>10</v>
      </c>
      <c r="H15" s="47">
        <v>8</v>
      </c>
      <c r="I15" s="47">
        <v>20</v>
      </c>
      <c r="J15" s="47">
        <v>3</v>
      </c>
      <c r="K15" s="47">
        <v>4</v>
      </c>
      <c r="L15" s="38">
        <f t="shared" si="0"/>
        <v>75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</row>
    <row r="16" spans="1:64" s="35" customFormat="1" ht="12.75" customHeight="1" x14ac:dyDescent="0.2">
      <c r="A16" s="36" t="s">
        <v>70</v>
      </c>
      <c r="B16" s="37" t="s">
        <v>40</v>
      </c>
      <c r="C16" s="37" t="s">
        <v>54</v>
      </c>
      <c r="D16" s="43">
        <v>760000</v>
      </c>
      <c r="E16" s="43">
        <v>500000</v>
      </c>
      <c r="F16" s="47">
        <v>37</v>
      </c>
      <c r="G16" s="47">
        <v>12</v>
      </c>
      <c r="H16" s="47">
        <v>9</v>
      </c>
      <c r="I16" s="47">
        <v>22</v>
      </c>
      <c r="J16" s="47">
        <v>2</v>
      </c>
      <c r="K16" s="47">
        <v>4</v>
      </c>
      <c r="L16" s="38">
        <f t="shared" si="0"/>
        <v>86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</row>
    <row r="17" spans="1:64" s="35" customFormat="1" ht="12.75" customHeight="1" x14ac:dyDescent="0.2">
      <c r="A17" s="36" t="s">
        <v>71</v>
      </c>
      <c r="B17" s="37" t="s">
        <v>41</v>
      </c>
      <c r="C17" s="37" t="s">
        <v>55</v>
      </c>
      <c r="D17" s="43">
        <v>649000</v>
      </c>
      <c r="E17" s="43">
        <v>500000</v>
      </c>
      <c r="F17" s="47">
        <v>28</v>
      </c>
      <c r="G17" s="47">
        <v>10</v>
      </c>
      <c r="H17" s="47">
        <v>6</v>
      </c>
      <c r="I17" s="47">
        <v>18</v>
      </c>
      <c r="J17" s="47">
        <v>2</v>
      </c>
      <c r="K17" s="47">
        <v>4</v>
      </c>
      <c r="L17" s="38">
        <f t="shared" si="0"/>
        <v>68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</row>
    <row r="18" spans="1:64" s="35" customFormat="1" ht="12.75" customHeight="1" x14ac:dyDescent="0.2">
      <c r="A18" s="36" t="s">
        <v>72</v>
      </c>
      <c r="B18" s="37" t="s">
        <v>42</v>
      </c>
      <c r="C18" s="37" t="s">
        <v>56</v>
      </c>
      <c r="D18" s="43">
        <v>590000</v>
      </c>
      <c r="E18" s="43">
        <v>470000</v>
      </c>
      <c r="F18" s="47">
        <v>36</v>
      </c>
      <c r="G18" s="47">
        <v>12</v>
      </c>
      <c r="H18" s="47">
        <v>8</v>
      </c>
      <c r="I18" s="47">
        <v>20</v>
      </c>
      <c r="J18" s="47">
        <v>0</v>
      </c>
      <c r="K18" s="47">
        <v>4</v>
      </c>
      <c r="L18" s="38">
        <f t="shared" si="0"/>
        <v>80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</row>
    <row r="19" spans="1:64" s="35" customFormat="1" ht="12.75" customHeight="1" x14ac:dyDescent="0.2">
      <c r="A19" s="36" t="s">
        <v>73</v>
      </c>
      <c r="B19" s="37" t="s">
        <v>42</v>
      </c>
      <c r="C19" s="37" t="s">
        <v>65</v>
      </c>
      <c r="D19" s="43">
        <v>546000</v>
      </c>
      <c r="E19" s="43">
        <v>370000</v>
      </c>
      <c r="F19" s="47">
        <v>32</v>
      </c>
      <c r="G19" s="47">
        <v>11</v>
      </c>
      <c r="H19" s="47">
        <v>8</v>
      </c>
      <c r="I19" s="47">
        <v>21</v>
      </c>
      <c r="J19" s="47">
        <v>0</v>
      </c>
      <c r="K19" s="47">
        <v>4</v>
      </c>
      <c r="L19" s="38">
        <f t="shared" si="0"/>
        <v>76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</row>
    <row r="20" spans="1:64" s="35" customFormat="1" ht="12.75" customHeight="1" x14ac:dyDescent="0.2">
      <c r="A20" s="36" t="s">
        <v>74</v>
      </c>
      <c r="B20" s="37" t="s">
        <v>43</v>
      </c>
      <c r="C20" s="37" t="s">
        <v>57</v>
      </c>
      <c r="D20" s="43">
        <v>605000</v>
      </c>
      <c r="E20" s="43">
        <v>400000</v>
      </c>
      <c r="F20" s="47">
        <v>27</v>
      </c>
      <c r="G20" s="47">
        <v>10</v>
      </c>
      <c r="H20" s="47">
        <v>8</v>
      </c>
      <c r="I20" s="47">
        <v>20</v>
      </c>
      <c r="J20" s="47">
        <v>0</v>
      </c>
      <c r="K20" s="47">
        <v>4</v>
      </c>
      <c r="L20" s="38">
        <f t="shared" si="0"/>
        <v>69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</row>
    <row r="21" spans="1:64" s="35" customFormat="1" ht="12.75" customHeight="1" x14ac:dyDescent="0.2">
      <c r="A21" s="36" t="s">
        <v>75</v>
      </c>
      <c r="B21" s="37" t="s">
        <v>44</v>
      </c>
      <c r="C21" s="37" t="s">
        <v>58</v>
      </c>
      <c r="D21" s="43">
        <v>660000</v>
      </c>
      <c r="E21" s="43">
        <v>520000</v>
      </c>
      <c r="F21" s="47">
        <v>34</v>
      </c>
      <c r="G21" s="47">
        <v>12</v>
      </c>
      <c r="H21" s="47">
        <v>8</v>
      </c>
      <c r="I21" s="47">
        <v>20</v>
      </c>
      <c r="J21" s="47">
        <v>2</v>
      </c>
      <c r="K21" s="47">
        <v>4</v>
      </c>
      <c r="L21" s="38">
        <f t="shared" si="0"/>
        <v>80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spans="1:64" s="35" customFormat="1" ht="12.75" customHeight="1" x14ac:dyDescent="0.2">
      <c r="A22" s="36" t="s">
        <v>76</v>
      </c>
      <c r="B22" s="37" t="s">
        <v>45</v>
      </c>
      <c r="C22" s="37" t="s">
        <v>59</v>
      </c>
      <c r="D22" s="43">
        <v>601254</v>
      </c>
      <c r="E22" s="43">
        <v>500000</v>
      </c>
      <c r="F22" s="47">
        <v>34</v>
      </c>
      <c r="G22" s="47">
        <v>12</v>
      </c>
      <c r="H22" s="47">
        <v>8</v>
      </c>
      <c r="I22" s="47">
        <v>20</v>
      </c>
      <c r="J22" s="47">
        <v>2</v>
      </c>
      <c r="K22" s="47">
        <v>4</v>
      </c>
      <c r="L22" s="38">
        <f t="shared" si="0"/>
        <v>80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3" spans="1:64" s="35" customFormat="1" ht="12.75" customHeight="1" x14ac:dyDescent="0.2">
      <c r="A23" s="36" t="s">
        <v>77</v>
      </c>
      <c r="B23" s="37" t="s">
        <v>46</v>
      </c>
      <c r="C23" s="37" t="s">
        <v>60</v>
      </c>
      <c r="D23" s="43">
        <v>767000</v>
      </c>
      <c r="E23" s="43">
        <v>500000</v>
      </c>
      <c r="F23" s="47">
        <v>34</v>
      </c>
      <c r="G23" s="47">
        <v>12</v>
      </c>
      <c r="H23" s="47">
        <v>8</v>
      </c>
      <c r="I23" s="47">
        <v>20</v>
      </c>
      <c r="J23" s="47">
        <v>4</v>
      </c>
      <c r="K23" s="47">
        <v>4</v>
      </c>
      <c r="L23" s="38">
        <f t="shared" si="0"/>
        <v>82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</row>
    <row r="24" spans="1:64" s="35" customFormat="1" ht="12.75" customHeight="1" x14ac:dyDescent="0.2">
      <c r="A24" s="36" t="s">
        <v>78</v>
      </c>
      <c r="B24" s="37" t="s">
        <v>47</v>
      </c>
      <c r="C24" s="37" t="s">
        <v>64</v>
      </c>
      <c r="D24" s="43">
        <v>730000</v>
      </c>
      <c r="E24" s="43">
        <v>500000</v>
      </c>
      <c r="F24" s="47">
        <v>28</v>
      </c>
      <c r="G24" s="47">
        <v>10</v>
      </c>
      <c r="H24" s="47">
        <v>8</v>
      </c>
      <c r="I24" s="47">
        <v>21</v>
      </c>
      <c r="J24" s="47">
        <v>0</v>
      </c>
      <c r="K24" s="47">
        <v>4</v>
      </c>
      <c r="L24" s="38">
        <f t="shared" si="0"/>
        <v>71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</row>
    <row r="25" spans="1:64" s="35" customFormat="1" ht="12.75" customHeight="1" x14ac:dyDescent="0.2">
      <c r="A25" s="36" t="s">
        <v>79</v>
      </c>
      <c r="B25" s="37" t="s">
        <v>48</v>
      </c>
      <c r="C25" s="37">
        <v>100</v>
      </c>
      <c r="D25" s="43">
        <v>550000</v>
      </c>
      <c r="E25" s="43">
        <v>450000</v>
      </c>
      <c r="F25" s="47">
        <v>33</v>
      </c>
      <c r="G25" s="47">
        <v>10</v>
      </c>
      <c r="H25" s="47">
        <v>10</v>
      </c>
      <c r="I25" s="47">
        <v>18</v>
      </c>
      <c r="J25" s="47">
        <v>4</v>
      </c>
      <c r="K25" s="47">
        <v>4</v>
      </c>
      <c r="L25" s="38">
        <f t="shared" si="0"/>
        <v>79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</row>
    <row r="26" spans="1:64" s="35" customFormat="1" ht="12.75" customHeight="1" x14ac:dyDescent="0.2">
      <c r="A26" s="36" t="s">
        <v>80</v>
      </c>
      <c r="B26" s="37" t="s">
        <v>49</v>
      </c>
      <c r="C26" s="37" t="s">
        <v>61</v>
      </c>
      <c r="D26" s="43">
        <v>686000</v>
      </c>
      <c r="E26" s="43">
        <v>500000</v>
      </c>
      <c r="F26" s="47">
        <v>35</v>
      </c>
      <c r="G26" s="47">
        <v>11</v>
      </c>
      <c r="H26" s="47">
        <v>9</v>
      </c>
      <c r="I26" s="47">
        <v>21</v>
      </c>
      <c r="J26" s="47">
        <v>3</v>
      </c>
      <c r="K26" s="47">
        <v>4</v>
      </c>
      <c r="L26" s="38">
        <f t="shared" si="0"/>
        <v>83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</row>
    <row r="27" spans="1:64" ht="12" x14ac:dyDescent="0.3">
      <c r="D27" s="42">
        <f>SUM(D12:D26)</f>
        <v>10886432</v>
      </c>
      <c r="E27" s="42">
        <f>SUM(E12:E26)</f>
        <v>7019000</v>
      </c>
    </row>
    <row r="28" spans="1:64" ht="12" x14ac:dyDescent="0.3">
      <c r="E28" s="39"/>
    </row>
  </sheetData>
  <mergeCells count="19">
    <mergeCell ref="J9:J10"/>
    <mergeCell ref="K9:K10"/>
    <mergeCell ref="L9:L10"/>
    <mergeCell ref="D7:L7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2:F26" xr:uid="{874276A3-508E-4676-8E71-B44036912667}">
      <formula1>40</formula1>
    </dataValidation>
    <dataValidation type="decimal" operator="lessThanOrEqual" allowBlank="1" showInputMessage="1" showErrorMessage="1" error="max. 10" sqref="H12:H26" xr:uid="{A18209C4-149A-4E77-A4A9-5D37E54E77E9}">
      <formula1>10</formula1>
    </dataValidation>
    <dataValidation type="decimal" operator="lessThanOrEqual" allowBlank="1" showInputMessage="1" showErrorMessage="1" error="max. 5" sqref="J12:K26" xr:uid="{53EBEAFA-42B7-4184-9845-65DFE37409E0}">
      <formula1>5</formula1>
    </dataValidation>
    <dataValidation type="decimal" operator="lessThanOrEqual" allowBlank="1" showInputMessage="1" showErrorMessage="1" error="max. 15" sqref="G12:G26" xr:uid="{2DC7CFA4-2FF7-486C-938E-4EA0DA9797B3}">
      <formula1>15</formula1>
    </dataValidation>
    <dataValidation type="decimal" operator="lessThanOrEqual" allowBlank="1" showInputMessage="1" showErrorMessage="1" error="max. 25" sqref="I12:I26" xr:uid="{FDDE8320-9AC7-424A-9743-33525D7157C1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Kompletní vývoj dokumentu</vt:lpstr>
      <vt:lpstr>HB</vt:lpstr>
      <vt:lpstr>LC</vt:lpstr>
      <vt:lpstr>LG</vt:lpstr>
      <vt:lpstr>MŠ</vt:lpstr>
      <vt:lpstr>NS</vt:lpstr>
      <vt:lpstr>PBa</vt:lpstr>
      <vt:lpstr>List2</vt:lpstr>
      <vt:lpstr>'Kompletní vývoj dokumentu'!Oblast_tisku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2023-06-12T12:40:28Z</dcterms:modified>
</cp:coreProperties>
</file>